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990" yWindow="60" windowWidth="2370" windowHeight="8070"/>
  </bookViews>
  <sheets>
    <sheet name="Inicio" sheetId="8" r:id="rId1"/>
    <sheet name="Fuente" sheetId="7" r:id="rId2"/>
    <sheet name="Censo de Godoy 1797" sheetId="4" r:id="rId3"/>
    <sheet name="Censo de Godoy 1797 2" sheetId="9" r:id="rId4"/>
    <sheet name="Censo de Floridablanca 1787" sheetId="10" r:id="rId5"/>
    <sheet name="Censo de Floridablanca 1787 2" sheetId="11" r:id="rId6"/>
  </sheets>
  <calcPr calcId="145621"/>
</workbook>
</file>

<file path=xl/calcChain.xml><?xml version="1.0" encoding="utf-8"?>
<calcChain xmlns="http://schemas.openxmlformats.org/spreadsheetml/2006/main">
  <c r="C8" i="11" l="1"/>
  <c r="D8" i="11"/>
  <c r="C9" i="11"/>
  <c r="D9" i="11"/>
  <c r="C10" i="11"/>
  <c r="D10" i="11"/>
  <c r="C11" i="11"/>
  <c r="D11" i="11"/>
  <c r="C12" i="11"/>
  <c r="D12" i="11"/>
  <c r="C13" i="11"/>
  <c r="D13" i="11"/>
  <c r="C14" i="11"/>
  <c r="D14" i="11"/>
  <c r="C15" i="11"/>
  <c r="D15" i="11"/>
  <c r="C16" i="11"/>
  <c r="D16" i="11"/>
  <c r="C17" i="11"/>
  <c r="D17" i="11"/>
  <c r="C18" i="11"/>
  <c r="D18" i="11"/>
  <c r="C19" i="11"/>
  <c r="D19" i="11"/>
  <c r="C20" i="11"/>
  <c r="D20" i="11"/>
  <c r="C21" i="11"/>
  <c r="D21" i="11"/>
  <c r="C22" i="11"/>
  <c r="D22" i="11"/>
  <c r="C23" i="11"/>
  <c r="D23" i="11"/>
  <c r="C24" i="11"/>
  <c r="D24" i="11"/>
  <c r="C25" i="11"/>
  <c r="D25" i="11"/>
  <c r="C26" i="11"/>
  <c r="D26" i="11"/>
  <c r="C27" i="11"/>
  <c r="D27" i="11"/>
  <c r="C28" i="11"/>
  <c r="D28" i="11"/>
  <c r="C29" i="11"/>
  <c r="D29" i="11"/>
  <c r="C30" i="11"/>
  <c r="D30" i="11"/>
  <c r="C31" i="11"/>
  <c r="D31" i="11"/>
  <c r="C32" i="11"/>
  <c r="D32" i="11"/>
  <c r="C33" i="11"/>
  <c r="D33" i="11"/>
  <c r="C34" i="11"/>
  <c r="D34" i="11"/>
  <c r="C35" i="11"/>
  <c r="D35" i="11"/>
  <c r="C36" i="11"/>
  <c r="D36" i="11"/>
  <c r="C37" i="11"/>
  <c r="D37" i="11"/>
  <c r="C38" i="11"/>
  <c r="D38" i="11"/>
  <c r="C39" i="11"/>
  <c r="D39" i="11"/>
  <c r="C40" i="11"/>
  <c r="D40" i="11"/>
  <c r="C41" i="11"/>
  <c r="D41" i="11"/>
  <c r="C42" i="11"/>
  <c r="D42" i="11"/>
  <c r="C43" i="11"/>
  <c r="D43" i="11"/>
  <c r="C44" i="11"/>
  <c r="D44" i="11"/>
  <c r="C45" i="11"/>
  <c r="D45" i="11"/>
  <c r="C46" i="11"/>
  <c r="D46" i="11"/>
  <c r="C47" i="11"/>
  <c r="D47" i="11"/>
  <c r="C48" i="11"/>
  <c r="D48" i="11"/>
  <c r="C49" i="11"/>
  <c r="D49" i="11"/>
  <c r="D7" i="11"/>
  <c r="C7" i="11"/>
  <c r="F51" i="10"/>
  <c r="D51" i="10"/>
  <c r="C51" i="10"/>
  <c r="E49" i="10"/>
  <c r="E49" i="11" s="1"/>
  <c r="E48" i="10"/>
  <c r="E48" i="11" s="1"/>
  <c r="E47" i="10"/>
  <c r="E47" i="11" s="1"/>
  <c r="E46" i="10"/>
  <c r="E46" i="11" s="1"/>
  <c r="E45" i="10"/>
  <c r="E45" i="11" s="1"/>
  <c r="E44" i="10"/>
  <c r="E44" i="11" s="1"/>
  <c r="E43" i="10"/>
  <c r="E43" i="11" s="1"/>
  <c r="E42" i="10"/>
  <c r="E42" i="11" s="1"/>
  <c r="E41" i="10"/>
  <c r="E41" i="11" s="1"/>
  <c r="E40" i="10"/>
  <c r="E40" i="11" s="1"/>
  <c r="E39" i="10"/>
  <c r="E39" i="11" s="1"/>
  <c r="E38" i="10"/>
  <c r="E38" i="11" s="1"/>
  <c r="E37" i="10"/>
  <c r="E37" i="11" s="1"/>
  <c r="E36" i="10"/>
  <c r="E36" i="11" s="1"/>
  <c r="E35" i="10"/>
  <c r="E35" i="11" s="1"/>
  <c r="E34" i="10"/>
  <c r="E34" i="11" s="1"/>
  <c r="E33" i="10"/>
  <c r="E33" i="11" s="1"/>
  <c r="E32" i="10"/>
  <c r="E32" i="11" s="1"/>
  <c r="E31" i="10"/>
  <c r="E31" i="11" s="1"/>
  <c r="E30" i="10"/>
  <c r="E30" i="11" s="1"/>
  <c r="E29" i="10"/>
  <c r="E29" i="11" s="1"/>
  <c r="E28" i="10"/>
  <c r="E28" i="11" s="1"/>
  <c r="E27" i="10"/>
  <c r="E27" i="11" s="1"/>
  <c r="E26" i="10"/>
  <c r="E26" i="11" s="1"/>
  <c r="E25" i="10"/>
  <c r="E25" i="11" s="1"/>
  <c r="E24" i="10"/>
  <c r="E24" i="11" s="1"/>
  <c r="E23" i="10"/>
  <c r="E23" i="11" s="1"/>
  <c r="E22" i="10"/>
  <c r="E22" i="11" s="1"/>
  <c r="E21" i="10"/>
  <c r="E21" i="11" s="1"/>
  <c r="E20" i="10"/>
  <c r="E20" i="11" s="1"/>
  <c r="E19" i="10"/>
  <c r="E19" i="11" s="1"/>
  <c r="E18" i="10"/>
  <c r="E18" i="11" s="1"/>
  <c r="E17" i="10"/>
  <c r="E17" i="11" s="1"/>
  <c r="E16" i="10"/>
  <c r="E16" i="11" s="1"/>
  <c r="E15" i="10"/>
  <c r="E15" i="11" s="1"/>
  <c r="E14" i="10"/>
  <c r="E14" i="11" s="1"/>
  <c r="E13" i="10"/>
  <c r="E13" i="11" s="1"/>
  <c r="E12" i="10"/>
  <c r="E12" i="11" s="1"/>
  <c r="E11" i="10"/>
  <c r="E11" i="11" s="1"/>
  <c r="E10" i="10"/>
  <c r="E10" i="11" s="1"/>
  <c r="E9" i="10"/>
  <c r="E9" i="11" s="1"/>
  <c r="E8" i="10"/>
  <c r="E8" i="11" s="1"/>
  <c r="E7" i="10"/>
  <c r="E7" i="11" s="1"/>
  <c r="C51" i="11" l="1"/>
  <c r="D51" i="11"/>
  <c r="E51" i="10"/>
  <c r="E51" i="11" s="1"/>
  <c r="B8" i="9" l="1"/>
  <c r="C8" i="9"/>
  <c r="D8" i="9"/>
  <c r="E8" i="9"/>
  <c r="F8" i="9"/>
  <c r="G8" i="9"/>
  <c r="H8" i="9"/>
  <c r="B9" i="9"/>
  <c r="C9" i="9"/>
  <c r="D9" i="9"/>
  <c r="E9" i="9"/>
  <c r="F9" i="9"/>
  <c r="G9" i="9"/>
  <c r="H9" i="9"/>
  <c r="B10" i="9"/>
  <c r="C10" i="9"/>
  <c r="D10" i="9"/>
  <c r="E10" i="9"/>
  <c r="F10" i="9"/>
  <c r="G10" i="9"/>
  <c r="H10" i="9"/>
  <c r="B11" i="9"/>
  <c r="C11" i="9"/>
  <c r="D11" i="9"/>
  <c r="E11" i="9"/>
  <c r="F11" i="9"/>
  <c r="G11" i="9"/>
  <c r="H11" i="9"/>
  <c r="B12" i="9"/>
  <c r="C12" i="9"/>
  <c r="D12" i="9"/>
  <c r="E12" i="9"/>
  <c r="F12" i="9"/>
  <c r="G12" i="9"/>
  <c r="H12" i="9"/>
  <c r="B13" i="9"/>
  <c r="C13" i="9"/>
  <c r="D13" i="9"/>
  <c r="E13" i="9"/>
  <c r="F13" i="9"/>
  <c r="G13" i="9"/>
  <c r="H13" i="9"/>
  <c r="B14" i="9"/>
  <c r="C14" i="9"/>
  <c r="D14" i="9"/>
  <c r="E14" i="9"/>
  <c r="F14" i="9"/>
  <c r="G14" i="9"/>
  <c r="H14" i="9"/>
  <c r="B15" i="9"/>
  <c r="C15" i="9"/>
  <c r="D15" i="9"/>
  <c r="E15" i="9"/>
  <c r="F15" i="9"/>
  <c r="G15" i="9"/>
  <c r="H15" i="9"/>
  <c r="B16" i="9"/>
  <c r="C16" i="9"/>
  <c r="D16" i="9"/>
  <c r="E16" i="9"/>
  <c r="F16" i="9"/>
  <c r="G16" i="9"/>
  <c r="H16" i="9"/>
  <c r="B17" i="9"/>
  <c r="C17" i="9"/>
  <c r="D17" i="9"/>
  <c r="E17" i="9"/>
  <c r="F17" i="9"/>
  <c r="G17" i="9"/>
  <c r="H17" i="9"/>
  <c r="B18" i="9"/>
  <c r="C18" i="9"/>
  <c r="D18" i="9"/>
  <c r="E18" i="9"/>
  <c r="F18" i="9"/>
  <c r="G18" i="9"/>
  <c r="H18" i="9"/>
  <c r="B19" i="9"/>
  <c r="C19" i="9"/>
  <c r="D19" i="9"/>
  <c r="E19" i="9"/>
  <c r="F19" i="9"/>
  <c r="G19" i="9"/>
  <c r="H19" i="9"/>
  <c r="B20" i="9"/>
  <c r="C20" i="9"/>
  <c r="D20" i="9"/>
  <c r="E20" i="9"/>
  <c r="F20" i="9"/>
  <c r="G20" i="9"/>
  <c r="H20" i="9"/>
  <c r="B21" i="9"/>
  <c r="C21" i="9"/>
  <c r="D21" i="9"/>
  <c r="E21" i="9"/>
  <c r="F21" i="9"/>
  <c r="G21" i="9"/>
  <c r="H21" i="9"/>
  <c r="B22" i="9"/>
  <c r="C22" i="9"/>
  <c r="D22" i="9"/>
  <c r="E22" i="9"/>
  <c r="F22" i="9"/>
  <c r="G22" i="9"/>
  <c r="H22" i="9"/>
  <c r="B23" i="9"/>
  <c r="C23" i="9"/>
  <c r="D23" i="9"/>
  <c r="E23" i="9"/>
  <c r="F23" i="9"/>
  <c r="G23" i="9"/>
  <c r="H23" i="9"/>
  <c r="B24" i="9"/>
  <c r="C24" i="9"/>
  <c r="D24" i="9"/>
  <c r="E24" i="9"/>
  <c r="F24" i="9"/>
  <c r="G24" i="9"/>
  <c r="H24" i="9"/>
  <c r="B25" i="9"/>
  <c r="C25" i="9"/>
  <c r="D25" i="9"/>
  <c r="E25" i="9"/>
  <c r="F25" i="9"/>
  <c r="G25" i="9"/>
  <c r="H25" i="9"/>
  <c r="B26" i="9"/>
  <c r="C26" i="9"/>
  <c r="D26" i="9"/>
  <c r="E26" i="9"/>
  <c r="F26" i="9"/>
  <c r="G26" i="9"/>
  <c r="H26" i="9"/>
  <c r="B27" i="9"/>
  <c r="C27" i="9"/>
  <c r="D27" i="9"/>
  <c r="E27" i="9"/>
  <c r="F27" i="9"/>
  <c r="G27" i="9"/>
  <c r="H27" i="9"/>
  <c r="B28" i="9"/>
  <c r="C28" i="9"/>
  <c r="D28" i="9"/>
  <c r="E28" i="9"/>
  <c r="F28" i="9"/>
  <c r="G28" i="9"/>
  <c r="H28" i="9"/>
  <c r="B29" i="9"/>
  <c r="C29" i="9"/>
  <c r="D29" i="9"/>
  <c r="E29" i="9"/>
  <c r="F29" i="9"/>
  <c r="G29" i="9"/>
  <c r="H29" i="9"/>
  <c r="B30" i="9"/>
  <c r="C30" i="9"/>
  <c r="D30" i="9"/>
  <c r="E30" i="9"/>
  <c r="F30" i="9"/>
  <c r="G30" i="9"/>
  <c r="H30" i="9"/>
  <c r="B31" i="9"/>
  <c r="C31" i="9"/>
  <c r="D31" i="9"/>
  <c r="E31" i="9"/>
  <c r="F31" i="9"/>
  <c r="G31" i="9"/>
  <c r="H31" i="9"/>
  <c r="B32" i="9"/>
  <c r="C32" i="9"/>
  <c r="D32" i="9"/>
  <c r="E32" i="9"/>
  <c r="F32" i="9"/>
  <c r="G32" i="9"/>
  <c r="H32" i="9"/>
  <c r="B33" i="9"/>
  <c r="C33" i="9"/>
  <c r="D33" i="9"/>
  <c r="E33" i="9"/>
  <c r="F33" i="9"/>
  <c r="G33" i="9"/>
  <c r="H33" i="9"/>
  <c r="B34" i="9"/>
  <c r="C34" i="9"/>
  <c r="D34" i="9"/>
  <c r="E34" i="9"/>
  <c r="F34" i="9"/>
  <c r="G34" i="9"/>
  <c r="H34" i="9"/>
  <c r="B35" i="9"/>
  <c r="C35" i="9"/>
  <c r="D35" i="9"/>
  <c r="E35" i="9"/>
  <c r="F35" i="9"/>
  <c r="G35" i="9"/>
  <c r="H35" i="9"/>
  <c r="B36" i="9"/>
  <c r="C36" i="9"/>
  <c r="D36" i="9"/>
  <c r="E36" i="9"/>
  <c r="F36" i="9"/>
  <c r="G36" i="9"/>
  <c r="H36" i="9"/>
  <c r="B37" i="9"/>
  <c r="C37" i="9"/>
  <c r="D37" i="9"/>
  <c r="E37" i="9"/>
  <c r="F37" i="9"/>
  <c r="G37" i="9"/>
  <c r="H37" i="9"/>
  <c r="B38" i="9"/>
  <c r="C38" i="9"/>
  <c r="D38" i="9"/>
  <c r="E38" i="9"/>
  <c r="F38" i="9"/>
  <c r="G38" i="9"/>
  <c r="H38" i="9"/>
  <c r="B39" i="9"/>
  <c r="C39" i="9"/>
  <c r="D39" i="9"/>
  <c r="E39" i="9"/>
  <c r="F39" i="9"/>
  <c r="G39" i="9"/>
  <c r="H39" i="9"/>
  <c r="B40" i="9"/>
  <c r="C40" i="9"/>
  <c r="D40" i="9"/>
  <c r="E40" i="9"/>
  <c r="F40" i="9"/>
  <c r="G40" i="9"/>
  <c r="H40" i="9"/>
  <c r="B41" i="9"/>
  <c r="C41" i="9"/>
  <c r="D41" i="9"/>
  <c r="E41" i="9"/>
  <c r="F41" i="9"/>
  <c r="G41" i="9"/>
  <c r="H41" i="9"/>
  <c r="B42" i="9"/>
  <c r="C42" i="9"/>
  <c r="D42" i="9"/>
  <c r="E42" i="9"/>
  <c r="F42" i="9"/>
  <c r="G42" i="9"/>
  <c r="H42" i="9"/>
  <c r="B43" i="9"/>
  <c r="C43" i="9"/>
  <c r="D43" i="9"/>
  <c r="E43" i="9"/>
  <c r="F43" i="9"/>
  <c r="G43" i="9"/>
  <c r="H43" i="9"/>
  <c r="B44" i="9"/>
  <c r="C44" i="9"/>
  <c r="D44" i="9"/>
  <c r="E44" i="9"/>
  <c r="F44" i="9"/>
  <c r="G44" i="9"/>
  <c r="H44" i="9"/>
  <c r="B45" i="9"/>
  <c r="C45" i="9"/>
  <c r="D45" i="9"/>
  <c r="E45" i="9"/>
  <c r="F45" i="9"/>
  <c r="G45" i="9"/>
  <c r="H45" i="9"/>
  <c r="B46" i="9"/>
  <c r="C46" i="9"/>
  <c r="D46" i="9"/>
  <c r="E46" i="9"/>
  <c r="F46" i="9"/>
  <c r="G46" i="9"/>
  <c r="H46" i="9"/>
  <c r="B47" i="9"/>
  <c r="C47" i="9"/>
  <c r="D47" i="9"/>
  <c r="E47" i="9"/>
  <c r="F47" i="9"/>
  <c r="G47" i="9"/>
  <c r="H47" i="9"/>
  <c r="B48" i="9"/>
  <c r="C48" i="9"/>
  <c r="D48" i="9"/>
  <c r="E48" i="9"/>
  <c r="F48" i="9"/>
  <c r="G48" i="9"/>
  <c r="H48" i="9"/>
  <c r="C7" i="9"/>
  <c r="D7" i="9"/>
  <c r="E7" i="9"/>
  <c r="F7" i="9"/>
  <c r="G7" i="9"/>
  <c r="H7" i="9"/>
  <c r="B7" i="9"/>
  <c r="J50" i="4" l="1"/>
  <c r="H50" i="4"/>
  <c r="H50" i="9" s="1"/>
  <c r="G50" i="4"/>
  <c r="F50" i="4"/>
  <c r="E50" i="4"/>
  <c r="E50" i="9" s="1"/>
  <c r="D50" i="4"/>
  <c r="D50" i="9" s="1"/>
  <c r="C50" i="4"/>
  <c r="B50" i="4"/>
  <c r="I30" i="4"/>
  <c r="I30" i="9" s="1"/>
  <c r="I15" i="4"/>
  <c r="I15" i="9" s="1"/>
  <c r="I13" i="4"/>
  <c r="I13" i="9" s="1"/>
  <c r="I23" i="4"/>
  <c r="I23" i="9" s="1"/>
  <c r="I31" i="4"/>
  <c r="I31" i="9" s="1"/>
  <c r="I29" i="4"/>
  <c r="I29" i="9" s="1"/>
  <c r="I48" i="4"/>
  <c r="I48" i="9" s="1"/>
  <c r="I47" i="4"/>
  <c r="I47" i="9" s="1"/>
  <c r="I46" i="4"/>
  <c r="I46" i="9" s="1"/>
  <c r="I45" i="4"/>
  <c r="I45" i="9" s="1"/>
  <c r="I44" i="4"/>
  <c r="I44" i="9" s="1"/>
  <c r="I43" i="4"/>
  <c r="I43" i="9" s="1"/>
  <c r="I42" i="4"/>
  <c r="I42" i="9" s="1"/>
  <c r="I37" i="4"/>
  <c r="I37" i="9" s="1"/>
  <c r="I38" i="4"/>
  <c r="I38" i="9" s="1"/>
  <c r="I35" i="4"/>
  <c r="I35" i="9" s="1"/>
  <c r="I9" i="4"/>
  <c r="I9" i="9" s="1"/>
  <c r="I40" i="4"/>
  <c r="I40" i="9" s="1"/>
  <c r="I39" i="4"/>
  <c r="I39" i="9" s="1"/>
  <c r="I36" i="4"/>
  <c r="I36" i="9" s="1"/>
  <c r="I34" i="4"/>
  <c r="I34" i="9" s="1"/>
  <c r="I41" i="4"/>
  <c r="I41" i="9" s="1"/>
  <c r="I33" i="4"/>
  <c r="I33" i="9" s="1"/>
  <c r="I32" i="4"/>
  <c r="I32" i="9" s="1"/>
  <c r="I25" i="4"/>
  <c r="I25" i="9" s="1"/>
  <c r="I28" i="4"/>
  <c r="I28" i="9" s="1"/>
  <c r="I26" i="4"/>
  <c r="I26" i="9" s="1"/>
  <c r="I24" i="4"/>
  <c r="I24" i="9" s="1"/>
  <c r="I22" i="4"/>
  <c r="I22" i="9" s="1"/>
  <c r="I21" i="4"/>
  <c r="I21" i="9" s="1"/>
  <c r="I20" i="4"/>
  <c r="I20" i="9" s="1"/>
  <c r="I19" i="4"/>
  <c r="I19" i="9" s="1"/>
  <c r="I18" i="4"/>
  <c r="I18" i="9" s="1"/>
  <c r="I17" i="4"/>
  <c r="I17" i="9" s="1"/>
  <c r="I16" i="4"/>
  <c r="I16" i="9" s="1"/>
  <c r="I14" i="4"/>
  <c r="I14" i="9" s="1"/>
  <c r="I12" i="4"/>
  <c r="I12" i="9" s="1"/>
  <c r="I11" i="4"/>
  <c r="I11" i="9" s="1"/>
  <c r="I10" i="4"/>
  <c r="I10" i="9" s="1"/>
  <c r="I8" i="4"/>
  <c r="I8" i="9" s="1"/>
  <c r="I7" i="4"/>
  <c r="I7" i="9" s="1"/>
  <c r="I27" i="4"/>
  <c r="I27" i="9" s="1"/>
  <c r="B50" i="9" l="1"/>
  <c r="C50" i="9"/>
  <c r="F50" i="9"/>
  <c r="G50" i="9"/>
  <c r="I50" i="4"/>
  <c r="I50" i="9" s="1"/>
</calcChain>
</file>

<file path=xl/sharedStrings.xml><?xml version="1.0" encoding="utf-8"?>
<sst xmlns="http://schemas.openxmlformats.org/spreadsheetml/2006/main" count="250" uniqueCount="114">
  <si>
    <t xml:space="preserve">Madrid, </t>
  </si>
  <si>
    <t>Aragon, Reyno de</t>
  </si>
  <si>
    <t>Asturias, Principado de</t>
  </si>
  <si>
    <t xml:space="preserve">Ávila, Provincia de </t>
  </si>
  <si>
    <t>Búrgos, Provincia de</t>
  </si>
  <si>
    <t xml:space="preserve">Cataluña, Principado de </t>
  </si>
  <si>
    <t>Córdoba, Reyno de</t>
  </si>
  <si>
    <t>Cuenca, Provincia de</t>
  </si>
  <si>
    <t>Estremadura, Provincia de</t>
  </si>
  <si>
    <t>Galicia, Reyno de</t>
  </si>
  <si>
    <t xml:space="preserve">Granada, Provincia de </t>
  </si>
  <si>
    <t>Guadalaxara, Provincia de</t>
  </si>
  <si>
    <t>Guipúzcoa, Provincia de</t>
  </si>
  <si>
    <t xml:space="preserve">Jaen, Reyno de </t>
  </si>
  <si>
    <t>León, Provincia de</t>
  </si>
  <si>
    <t>Madrid, Provincia. Sin incluir la capital</t>
  </si>
  <si>
    <t xml:space="preserve">Murcia, Reyno de </t>
  </si>
  <si>
    <t>Navarra, reyno de</t>
  </si>
  <si>
    <t xml:space="preserve">Sierramorena y Andalucía, Nuevas Poblaciones de </t>
  </si>
  <si>
    <t xml:space="preserve">Palencia, Provincia de </t>
  </si>
  <si>
    <t>Salamanca, Provincia de</t>
  </si>
  <si>
    <t>Segovia, Provincia de</t>
  </si>
  <si>
    <t xml:space="preserve">Aranjuez,Real  Sitio  de </t>
  </si>
  <si>
    <t>Pardo, Real  Sitio  del</t>
  </si>
  <si>
    <t xml:space="preserve">San Lorenzo, Real  Sitio de </t>
  </si>
  <si>
    <t>San Ildéfonso, Balsain, Riofrio, Reales sitios de</t>
  </si>
  <si>
    <t xml:space="preserve">Soria, Provincia de </t>
  </si>
  <si>
    <t>Toledo, Provincia de</t>
  </si>
  <si>
    <t>Toro, Provincia de</t>
  </si>
  <si>
    <t xml:space="preserve">Valencia, Reyno de </t>
  </si>
  <si>
    <t>Valladolid, Provincia de</t>
  </si>
  <si>
    <t>Vizcaya, Señorío de</t>
  </si>
  <si>
    <t xml:space="preserve">Mallorca, Islas de </t>
  </si>
  <si>
    <t>Menorca, Isla de</t>
  </si>
  <si>
    <t>Iviza y Formentera, Islas de</t>
  </si>
  <si>
    <t>Canarias, Islas</t>
  </si>
  <si>
    <t xml:space="preserve">Ceuta, Plaza de </t>
  </si>
  <si>
    <t>Melilla, Albucemas y Peñon, Presidios Menores</t>
  </si>
  <si>
    <t>Escribanos</t>
  </si>
  <si>
    <t>Abogados</t>
  </si>
  <si>
    <t>Total Depte de Trib.</t>
  </si>
  <si>
    <t>Censo de Población</t>
  </si>
  <si>
    <t>DEPENDIENTES DE TRIBUNALES</t>
  </si>
  <si>
    <t>Estado Secular</t>
  </si>
  <si>
    <t>CENSO DE GODOY AÑO 1797</t>
  </si>
  <si>
    <t>Relatores</t>
  </si>
  <si>
    <t>Alguaciles</t>
  </si>
  <si>
    <t>Porteros</t>
  </si>
  <si>
    <t>Procuradores</t>
  </si>
  <si>
    <t>España año 1797</t>
  </si>
  <si>
    <t>Álava, Provincia de</t>
  </si>
  <si>
    <t>Sirvientes</t>
  </si>
  <si>
    <t>Se corresponde con la provincia de Ciudad Real del Censo de Floridablanca</t>
  </si>
  <si>
    <t>Se corresponde con el Reyno de Andalucia del Censo de Floridablanca</t>
  </si>
  <si>
    <t>Se corresponde con la provincia de Castilla la Vieja del Censo de Floridablanca</t>
  </si>
  <si>
    <r>
      <rPr>
        <b/>
        <sz val="14"/>
        <color rgb="FFFF0000"/>
        <rFont val="Verdana"/>
        <family val="2"/>
      </rPr>
      <t>2</t>
    </r>
    <r>
      <rPr>
        <sz val="14"/>
        <color theme="1"/>
        <rFont val="Verdana"/>
        <family val="2"/>
      </rPr>
      <t xml:space="preserve"> Sevilla</t>
    </r>
  </si>
  <si>
    <r>
      <rPr>
        <b/>
        <sz val="14"/>
        <color rgb="FFFF0000"/>
        <rFont val="Verdana"/>
        <family val="2"/>
      </rPr>
      <t>3</t>
    </r>
    <r>
      <rPr>
        <sz val="14"/>
        <color theme="1"/>
        <rFont val="Verdana"/>
        <family val="2"/>
      </rPr>
      <t xml:space="preserve"> Zamora</t>
    </r>
  </si>
  <si>
    <r>
      <t xml:space="preserve">Zamora, Provincia de </t>
    </r>
    <r>
      <rPr>
        <b/>
        <vertAlign val="superscript"/>
        <sz val="14"/>
        <color rgb="FFFF0000"/>
        <rFont val="Verdana"/>
        <family val="2"/>
      </rPr>
      <t>3</t>
    </r>
  </si>
  <si>
    <r>
      <t xml:space="preserve">Sevilla, Reyno de </t>
    </r>
    <r>
      <rPr>
        <b/>
        <vertAlign val="superscript"/>
        <sz val="14"/>
        <color rgb="FFFF0000"/>
        <rFont val="Verdana"/>
        <family val="2"/>
      </rPr>
      <t>2</t>
    </r>
  </si>
  <si>
    <r>
      <t xml:space="preserve">La Mancha, Provincia de </t>
    </r>
    <r>
      <rPr>
        <b/>
        <vertAlign val="superscript"/>
        <sz val="14"/>
        <color rgb="FFFF0000"/>
        <rFont val="Verdana"/>
        <family val="2"/>
      </rPr>
      <t>1</t>
    </r>
  </si>
  <si>
    <r>
      <rPr>
        <b/>
        <sz val="14"/>
        <color rgb="FFFF0000"/>
        <rFont val="Verdana"/>
        <family val="2"/>
      </rPr>
      <t>1</t>
    </r>
    <r>
      <rPr>
        <sz val="14"/>
        <color theme="1"/>
        <rFont val="Verdana"/>
        <family val="2"/>
      </rPr>
      <t xml:space="preserve"> La Mancha</t>
    </r>
  </si>
  <si>
    <t>Fuente</t>
  </si>
  <si>
    <t>Censo de Godoy 1797</t>
  </si>
  <si>
    <t>Número de dependientes de tribunales  según el Censo de Godoy  1797</t>
  </si>
  <si>
    <t>CENSO DE FLORIDABLANCA AÑO 1787</t>
  </si>
  <si>
    <t>Aragón, Reyno de</t>
  </si>
  <si>
    <t>Ávila, Pronvincia de</t>
  </si>
  <si>
    <t>Burgos, Provincia de</t>
  </si>
  <si>
    <t>Cataluña, Principado de</t>
  </si>
  <si>
    <t>Cordova, Reyno de</t>
  </si>
  <si>
    <t>Extremadura, Provincia de</t>
  </si>
  <si>
    <t>Granada, Reyno de</t>
  </si>
  <si>
    <t>Jaen, Provincia de</t>
  </si>
  <si>
    <t>Leon, Provincia de</t>
  </si>
  <si>
    <t>Madrid, Provincia de</t>
  </si>
  <si>
    <t>Madrid, Villa de</t>
  </si>
  <si>
    <t>Murcia, Reyno de</t>
  </si>
  <si>
    <t>Palencia, Provincia de</t>
  </si>
  <si>
    <t>Soria, Provincia de</t>
  </si>
  <si>
    <t>Valencia, Reyno de</t>
  </si>
  <si>
    <t>Mallorca, Isla de</t>
  </si>
  <si>
    <t>Iviza Y Fromentera, Islas de</t>
  </si>
  <si>
    <t>Canarias, Islas de</t>
  </si>
  <si>
    <t>Navarra, Reyno de</t>
  </si>
  <si>
    <t>Alava, Provincia de</t>
  </si>
  <si>
    <t>Guipuzcoa, Provincia de (incluida Oñate)</t>
  </si>
  <si>
    <t>Vizcaya, Señorio de</t>
  </si>
  <si>
    <t xml:space="preserve">Aranjuez, Real  Sitio  de </t>
  </si>
  <si>
    <t>Pardo, Real Sitio del</t>
  </si>
  <si>
    <t>San Ildefonso y de Valasin, Real Sitio de</t>
  </si>
  <si>
    <t>San Lorenzo, Real Sitio de</t>
  </si>
  <si>
    <t>Oran y Mazarquivir, Plazas de</t>
  </si>
  <si>
    <t>Melilla, Alhucemas y Peñon, Presidios Menores</t>
  </si>
  <si>
    <t xml:space="preserve">España 1787 </t>
  </si>
  <si>
    <r>
      <rPr>
        <b/>
        <sz val="16"/>
        <color rgb="FFFF0000"/>
        <rFont val="Verdana"/>
        <family val="2"/>
      </rPr>
      <t>1</t>
    </r>
    <r>
      <rPr>
        <sz val="16"/>
        <color rgb="FFFF0000"/>
        <rFont val="Verdana"/>
        <family val="2"/>
      </rPr>
      <t xml:space="preserve"> </t>
    </r>
    <r>
      <rPr>
        <sz val="16"/>
        <color theme="1"/>
        <rFont val="Verdana"/>
        <family val="2"/>
      </rPr>
      <t>Reyno de Andalucia</t>
    </r>
  </si>
  <si>
    <t>Se corresponde con el Reyno de Sevilla en el Censo de Godoy</t>
  </si>
  <si>
    <r>
      <rPr>
        <b/>
        <sz val="14"/>
        <color rgb="FFFF0000"/>
        <rFont val="Verdana"/>
        <family val="2"/>
      </rPr>
      <t>2</t>
    </r>
    <r>
      <rPr>
        <sz val="14"/>
        <color theme="1"/>
        <rFont val="Verdana"/>
        <family val="2"/>
      </rPr>
      <t xml:space="preserve"> </t>
    </r>
    <r>
      <rPr>
        <sz val="16"/>
        <color theme="1"/>
        <rFont val="Verdana"/>
        <family val="2"/>
      </rPr>
      <t>Provincia de Castilla la Vieja</t>
    </r>
  </si>
  <si>
    <t>Se corresponde con la Provincia de Zamora en el Censo de Godoy</t>
  </si>
  <si>
    <r>
      <rPr>
        <b/>
        <sz val="14"/>
        <color rgb="FFFF0000"/>
        <rFont val="Verdana"/>
        <family val="2"/>
      </rPr>
      <t>3</t>
    </r>
    <r>
      <rPr>
        <sz val="14"/>
        <color theme="1"/>
        <rFont val="Verdana"/>
        <family val="2"/>
      </rPr>
      <t xml:space="preserve"> </t>
    </r>
    <r>
      <rPr>
        <sz val="16"/>
        <color theme="1"/>
        <rFont val="Verdana"/>
        <family val="2"/>
      </rPr>
      <t>Provincia de Ciudad Real</t>
    </r>
  </si>
  <si>
    <t>Se corresponde con la provincia de La Mancha en el Censo de Godoy</t>
  </si>
  <si>
    <r>
      <t xml:space="preserve">Andalucia, Reyno de </t>
    </r>
    <r>
      <rPr>
        <b/>
        <vertAlign val="superscript"/>
        <sz val="14"/>
        <color rgb="FFFF0000"/>
        <rFont val="Verdana"/>
        <family val="2"/>
      </rPr>
      <t>1</t>
    </r>
  </si>
  <si>
    <r>
      <t xml:space="preserve">Castilla La Vieja, Provincia de </t>
    </r>
    <r>
      <rPr>
        <b/>
        <vertAlign val="superscript"/>
        <sz val="14"/>
        <color rgb="FFFF0000"/>
        <rFont val="Verdana"/>
        <family val="2"/>
      </rPr>
      <t>2</t>
    </r>
  </si>
  <si>
    <r>
      <t xml:space="preserve">Ciudad Real, Provincia de </t>
    </r>
    <r>
      <rPr>
        <b/>
        <vertAlign val="superscript"/>
        <sz val="14"/>
        <color rgb="FFFF0000"/>
        <rFont val="Verdana"/>
        <family val="2"/>
      </rPr>
      <t>3</t>
    </r>
  </si>
  <si>
    <t>En un intento a dar continuidad al Censo de Floridablanca y así poder disponer de información actualizada sobre el estado de la población española, se acometió el denominado Censo de Godoy, que siguiendo las líneas maestras del de Floridablanca, utiliza unas clasificaciones más precisas y detalladas. Iniciado en 1787, se publicaron los resultados en 1801</t>
  </si>
  <si>
    <t>El INE ha publicado una versión publica una edición copia de la facsímil de 1801. Edición que también esta disponible en el apartado de publicaciones históricas de www.ine.es</t>
  </si>
  <si>
    <t xml:space="preserve">Dentro del estado secular, el Censo de Godoy ofrece un desglose mucho mayor que el de Floridablanca. Para las profesiones dependientes de los tribunales, el de Floridablanca sólo ofrecía datos de abogados y escribanos, mientras que el de Godoy también las ofrece de relatores, alguaciles, porteros, procuradores y sirvientes.  Para poder comparar la evolución, se ofreecen tambien los datos del Censo de Floridablanca. </t>
  </si>
  <si>
    <t>Censo de Godoy. Dependientes de tribunales. Valores absolutos</t>
  </si>
  <si>
    <t>Censo de Godoy. Dependientes de tribunales. Número por 10.000  habitantes</t>
  </si>
  <si>
    <t>Censo de Floridablanca. Dependientes de tribunales. Número por 10.000  habitantes</t>
  </si>
  <si>
    <t>Censo de Floridablanca. Dependientes de tribunales. Valores absolutos</t>
  </si>
  <si>
    <t>INICIO</t>
  </si>
  <si>
    <t>Número por 10.000 habitantes</t>
  </si>
  <si>
    <t>Número de</t>
  </si>
  <si>
    <t>Dependientes de Tribunales</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</si>
</sst>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1"/>
      <color theme="1"/>
      <name val="Calibri"/>
      <family val="2"/>
      <scheme val="minor"/>
    </font>
    <font>
      <sz val="14"/>
      <color theme="1"/>
      <name val="Verdana"/>
      <family val="2"/>
    </font>
    <font>
      <b/>
      <sz val="14"/>
      <color theme="1"/>
      <name val="Verdana"/>
      <family val="2"/>
    </font>
    <font>
      <b/>
      <sz val="14"/>
      <color rgb="FFFF0000"/>
      <name val="Verdana"/>
      <family val="2"/>
    </font>
    <font>
      <sz val="12"/>
      <color theme="1"/>
      <name val="Verdana"/>
      <family val="2"/>
    </font>
    <font>
      <b/>
      <sz val="12"/>
      <color theme="1"/>
      <name val="Verdana"/>
      <family val="2"/>
    </font>
    <font>
      <b/>
      <u/>
      <sz val="14"/>
      <color theme="1"/>
      <name val="Verdana"/>
      <family val="2"/>
    </font>
    <font>
      <b/>
      <sz val="18"/>
      <color theme="1"/>
      <name val="Verdana"/>
      <family val="2"/>
    </font>
    <font>
      <b/>
      <u/>
      <sz val="26"/>
      <color theme="3" tint="0.39997558519241921"/>
      <name val="Verdana"/>
      <family val="2"/>
    </font>
    <font>
      <sz val="11"/>
      <color theme="1"/>
      <name val="Verdana"/>
      <family val="2"/>
    </font>
    <font>
      <sz val="11"/>
      <color rgb="FFFF0000"/>
      <name val="Verdana"/>
      <family val="2"/>
    </font>
    <font>
      <b/>
      <vertAlign val="superscript"/>
      <sz val="14"/>
      <color rgb="FFFF0000"/>
      <name val="Verdana"/>
      <family val="2"/>
    </font>
    <font>
      <b/>
      <sz val="12"/>
      <color rgb="FF333333"/>
      <name val="Verdana"/>
      <family val="2"/>
    </font>
    <font>
      <b/>
      <sz val="11"/>
      <color theme="1"/>
      <name val="Calibri"/>
      <family val="2"/>
      <scheme val="minor"/>
    </font>
    <font>
      <sz val="16"/>
      <color theme="1"/>
      <name val="Calibri"/>
      <family val="2"/>
      <scheme val="minor"/>
    </font>
    <font>
      <sz val="16"/>
      <color theme="1"/>
      <name val="Verdana"/>
      <family val="2"/>
    </font>
    <font>
      <sz val="14"/>
      <color theme="1"/>
      <name val="Calibri"/>
      <family val="2"/>
      <scheme val="minor"/>
    </font>
    <font>
      <b/>
      <sz val="16"/>
      <color theme="1"/>
      <name val="Calibri"/>
      <family val="2"/>
      <scheme val="minor"/>
    </font>
    <font>
      <b/>
      <sz val="16"/>
      <color rgb="FFFF0000"/>
      <name val="Verdana"/>
      <family val="2"/>
    </font>
    <font>
      <sz val="16"/>
      <color rgb="FFFF0000"/>
      <name val="Verdana"/>
      <family val="2"/>
    </font>
    <font>
      <b/>
      <sz val="11"/>
      <color theme="1"/>
      <name val="Verdana"/>
      <family val="2"/>
    </font>
    <font>
      <u/>
      <sz val="11"/>
      <color theme="10"/>
      <name val="Calibri"/>
      <family val="2"/>
      <scheme val="minor"/>
    </font>
    <font>
      <b/>
      <sz val="11"/>
      <color theme="10"/>
      <name val="Calibri"/>
      <family val="2"/>
      <scheme val="minor"/>
    </font>
    <font>
      <b/>
      <sz val="11"/>
      <color theme="10"/>
      <name val="Verdana"/>
      <family val="2"/>
    </font>
    <font>
      <b/>
      <sz val="14"/>
      <color theme="10"/>
      <name val="Verdana"/>
      <family val="2"/>
    </font>
    <font>
      <b/>
      <sz val="12"/>
      <color theme="3"/>
      <name val="Verdana"/>
      <family val="2"/>
    </font>
    <font>
      <sz val="12"/>
      <name val="Verdana"/>
      <family val="2"/>
    </font>
    <font>
      <sz val="12"/>
      <name val="Calibri"/>
      <family val="2"/>
      <scheme val="minor"/>
    </font>
  </fonts>
  <fills count="6">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theme="3" tint="0.59996337778862885"/>
        <bgColor indexed="64"/>
      </patternFill>
    </fill>
  </fills>
  <borders count="40">
    <border>
      <left/>
      <right/>
      <top/>
      <bottom/>
      <diagonal/>
    </border>
    <border>
      <left style="thick">
        <color auto="1"/>
      </left>
      <right style="thin">
        <color auto="1"/>
      </right>
      <top style="thick">
        <color auto="1"/>
      </top>
      <bottom style="hair">
        <color auto="1"/>
      </bottom>
      <diagonal/>
    </border>
    <border>
      <left style="thick">
        <color auto="1"/>
      </left>
      <right style="thin">
        <color auto="1"/>
      </right>
      <top style="hair">
        <color auto="1"/>
      </top>
      <bottom style="hair">
        <color auto="1"/>
      </bottom>
      <diagonal/>
    </border>
    <border>
      <left style="thick">
        <color auto="1"/>
      </left>
      <right style="thin">
        <color auto="1"/>
      </right>
      <top style="hair">
        <color auto="1"/>
      </top>
      <bottom style="thick">
        <color auto="1"/>
      </bottom>
      <diagonal/>
    </border>
    <border>
      <left style="medium">
        <color indexed="64"/>
      </left>
      <right style="medium">
        <color indexed="64"/>
      </right>
      <top style="medium">
        <color indexed="64"/>
      </top>
      <bottom/>
      <diagonal/>
    </border>
    <border>
      <left style="thin">
        <color auto="1"/>
      </left>
      <right style="thin">
        <color auto="1"/>
      </right>
      <top style="thick">
        <color auto="1"/>
      </top>
      <bottom style="hair">
        <color auto="1"/>
      </bottom>
      <diagonal/>
    </border>
    <border>
      <left style="thin">
        <color auto="1"/>
      </left>
      <right style="thick">
        <color auto="1"/>
      </right>
      <top style="thick">
        <color auto="1"/>
      </top>
      <bottom style="hair">
        <color auto="1"/>
      </bottom>
      <diagonal/>
    </border>
    <border>
      <left style="thin">
        <color auto="1"/>
      </left>
      <right style="thin">
        <color auto="1"/>
      </right>
      <top style="hair">
        <color auto="1"/>
      </top>
      <bottom style="hair">
        <color auto="1"/>
      </bottom>
      <diagonal/>
    </border>
    <border>
      <left style="thin">
        <color auto="1"/>
      </left>
      <right style="thick">
        <color auto="1"/>
      </right>
      <top style="hair">
        <color auto="1"/>
      </top>
      <bottom style="hair">
        <color auto="1"/>
      </bottom>
      <diagonal/>
    </border>
    <border>
      <left style="thin">
        <color auto="1"/>
      </left>
      <right style="thin">
        <color auto="1"/>
      </right>
      <top style="hair">
        <color auto="1"/>
      </top>
      <bottom style="thick">
        <color auto="1"/>
      </bottom>
      <diagonal/>
    </border>
    <border>
      <left style="thin">
        <color auto="1"/>
      </left>
      <right style="thick">
        <color auto="1"/>
      </right>
      <top style="hair">
        <color auto="1"/>
      </top>
      <bottom style="thick">
        <color auto="1"/>
      </bottom>
      <diagonal/>
    </border>
    <border>
      <left/>
      <right/>
      <top style="double">
        <color auto="1"/>
      </top>
      <bottom style="double">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hair">
        <color auto="1"/>
      </bottom>
      <diagonal/>
    </border>
    <border>
      <left style="thin">
        <color auto="1"/>
      </left>
      <right style="thin">
        <color auto="1"/>
      </right>
      <top/>
      <bottom style="thick">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medium">
        <color auto="1"/>
      </top>
      <bottom/>
      <diagonal/>
    </border>
    <border>
      <left/>
      <right/>
      <top style="medium">
        <color auto="1"/>
      </top>
      <bottom/>
      <diagonal/>
    </border>
    <border>
      <left style="thin">
        <color auto="1"/>
      </left>
      <right/>
      <top/>
      <bottom style="medium">
        <color auto="1"/>
      </bottom>
      <diagonal/>
    </border>
    <border>
      <left/>
      <right/>
      <top/>
      <bottom style="medium">
        <color auto="1"/>
      </bottom>
      <diagonal/>
    </border>
    <border>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bottom style="thick">
        <color auto="1"/>
      </bottom>
      <diagonal/>
    </border>
    <border>
      <left style="thick">
        <color indexed="64"/>
      </left>
      <right/>
      <top/>
      <bottom/>
      <diagonal/>
    </border>
    <border>
      <left style="thick">
        <color indexed="64"/>
      </left>
      <right style="thick">
        <color indexed="64"/>
      </right>
      <top/>
      <bottom/>
      <diagonal/>
    </border>
    <border>
      <left style="thick">
        <color indexed="64"/>
      </left>
      <right style="thick">
        <color indexed="64"/>
      </right>
      <top style="thick">
        <color indexed="64"/>
      </top>
      <bottom/>
      <diagonal/>
    </border>
    <border>
      <left style="thick">
        <color auto="1"/>
      </left>
      <right/>
      <top style="hair">
        <color auto="1"/>
      </top>
      <bottom style="hair">
        <color auto="1"/>
      </bottom>
      <diagonal/>
    </border>
    <border>
      <left/>
      <right style="thin">
        <color auto="1"/>
      </right>
      <top style="hair">
        <color auto="1"/>
      </top>
      <bottom style="hair">
        <color auto="1"/>
      </bottom>
      <diagonal/>
    </border>
    <border>
      <left style="thick">
        <color auto="1"/>
      </left>
      <right/>
      <top style="hair">
        <color auto="1"/>
      </top>
      <bottom style="thick">
        <color auto="1"/>
      </bottom>
      <diagonal/>
    </border>
  </borders>
  <cellStyleXfs count="2">
    <xf numFmtId="0" fontId="0" fillId="0" borderId="0"/>
    <xf numFmtId="0" fontId="21" fillId="0" borderId="0" applyNumberFormat="0" applyFill="0" applyBorder="0" applyAlignment="0" applyProtection="0"/>
  </cellStyleXfs>
  <cellXfs count="82">
    <xf numFmtId="0" fontId="0" fillId="0" borderId="0" xfId="0"/>
    <xf numFmtId="0" fontId="1" fillId="2" borderId="1" xfId="0" applyFont="1" applyFill="1" applyBorder="1"/>
    <xf numFmtId="0" fontId="1" fillId="2" borderId="2" xfId="0" applyFont="1" applyFill="1" applyBorder="1"/>
    <xf numFmtId="0" fontId="1" fillId="2" borderId="3" xfId="0" applyFont="1" applyFill="1" applyBorder="1"/>
    <xf numFmtId="0" fontId="2" fillId="2" borderId="4" xfId="0" applyFont="1" applyFill="1" applyBorder="1" applyAlignment="1">
      <alignment horizontal="center" vertical="center" wrapText="1"/>
    </xf>
    <xf numFmtId="0" fontId="7" fillId="0" borderId="0" xfId="0" applyFont="1"/>
    <xf numFmtId="0" fontId="2" fillId="2" borderId="11" xfId="0" applyFont="1" applyFill="1" applyBorder="1"/>
    <xf numFmtId="0" fontId="8" fillId="0" borderId="0" xfId="0" applyFont="1" applyAlignment="1"/>
    <xf numFmtId="0" fontId="4" fillId="0" borderId="0" xfId="0" applyFont="1"/>
    <xf numFmtId="0" fontId="9" fillId="0" borderId="0" xfId="0" applyFont="1"/>
    <xf numFmtId="0" fontId="10" fillId="0" borderId="0" xfId="0" applyFont="1"/>
    <xf numFmtId="0" fontId="2" fillId="0" borderId="0" xfId="0" applyFont="1"/>
    <xf numFmtId="0" fontId="1" fillId="0" borderId="17" xfId="0" applyFont="1" applyBorder="1"/>
    <xf numFmtId="0" fontId="1" fillId="0" borderId="20" xfId="0" applyFont="1" applyBorder="1"/>
    <xf numFmtId="0" fontId="1" fillId="0" borderId="22" xfId="0" applyFont="1" applyBorder="1"/>
    <xf numFmtId="3" fontId="1" fillId="0" borderId="5" xfId="0" applyNumberFormat="1" applyFont="1" applyBorder="1"/>
    <xf numFmtId="3" fontId="1" fillId="0" borderId="6" xfId="0" applyNumberFormat="1" applyFont="1" applyBorder="1" applyAlignment="1">
      <alignment horizontal="right"/>
    </xf>
    <xf numFmtId="3" fontId="1" fillId="0" borderId="7" xfId="0" applyNumberFormat="1" applyFont="1" applyBorder="1"/>
    <xf numFmtId="3" fontId="1" fillId="0" borderId="15" xfId="0" applyNumberFormat="1" applyFont="1" applyBorder="1"/>
    <xf numFmtId="3" fontId="1" fillId="0" borderId="8" xfId="0" applyNumberFormat="1" applyFont="1" applyBorder="1" applyAlignment="1">
      <alignment horizontal="right"/>
    </xf>
    <xf numFmtId="3" fontId="1" fillId="0" borderId="9" xfId="0" applyNumberFormat="1" applyFont="1" applyBorder="1"/>
    <xf numFmtId="3" fontId="1" fillId="0" borderId="16" xfId="0" applyNumberFormat="1" applyFont="1" applyBorder="1"/>
    <xf numFmtId="3" fontId="1" fillId="0" borderId="10" xfId="0" applyNumberFormat="1" applyFont="1" applyBorder="1" applyAlignment="1">
      <alignment horizontal="right"/>
    </xf>
    <xf numFmtId="3" fontId="9" fillId="0" borderId="0" xfId="0" applyNumberFormat="1" applyFont="1"/>
    <xf numFmtId="3" fontId="2" fillId="0" borderId="11" xfId="0" applyNumberFormat="1" applyFont="1" applyBorder="1"/>
    <xf numFmtId="0" fontId="12" fillId="0" borderId="0" xfId="0" applyFont="1"/>
    <xf numFmtId="3" fontId="1" fillId="0" borderId="25" xfId="0" applyNumberFormat="1" applyFont="1" applyBorder="1"/>
    <xf numFmtId="3" fontId="1" fillId="0" borderId="26" xfId="0" applyNumberFormat="1" applyFont="1" applyBorder="1"/>
    <xf numFmtId="3" fontId="1" fillId="0" borderId="20" xfId="0" applyNumberFormat="1" applyFont="1" applyBorder="1"/>
    <xf numFmtId="3" fontId="1" fillId="0" borderId="0" xfId="0" applyNumberFormat="1" applyFont="1" applyBorder="1"/>
    <xf numFmtId="3" fontId="1" fillId="0" borderId="27" xfId="0" applyNumberFormat="1" applyFont="1" applyBorder="1"/>
    <xf numFmtId="3" fontId="1" fillId="0" borderId="28" xfId="0" applyNumberFormat="1" applyFont="1" applyBorder="1"/>
    <xf numFmtId="0" fontId="14" fillId="0" borderId="0" xfId="0" applyFont="1"/>
    <xf numFmtId="0" fontId="4" fillId="0" borderId="29" xfId="0" applyFont="1" applyBorder="1"/>
    <xf numFmtId="0" fontId="6" fillId="0" borderId="33" xfId="0" applyFont="1" applyBorder="1" applyAlignment="1">
      <alignment horizontal="center" vertical="center"/>
    </xf>
    <xf numFmtId="0" fontId="17" fillId="0" borderId="0" xfId="0" applyFont="1"/>
    <xf numFmtId="3" fontId="1" fillId="2" borderId="37" xfId="0" applyNumberFormat="1" applyFont="1" applyFill="1" applyBorder="1" applyAlignment="1">
      <alignment vertical="center"/>
    </xf>
    <xf numFmtId="3" fontId="1" fillId="0" borderId="1" xfId="0" applyNumberFormat="1" applyFont="1" applyBorder="1" applyAlignment="1">
      <alignment vertical="center"/>
    </xf>
    <xf numFmtId="3" fontId="1" fillId="0" borderId="5" xfId="0" applyNumberFormat="1" applyFont="1" applyBorder="1" applyAlignment="1">
      <alignment vertical="center"/>
    </xf>
    <xf numFmtId="3" fontId="1" fillId="0" borderId="6" xfId="0" applyNumberFormat="1" applyFont="1" applyBorder="1" applyAlignment="1">
      <alignment vertical="center"/>
    </xf>
    <xf numFmtId="3" fontId="1" fillId="0" borderId="2" xfId="0" applyNumberFormat="1" applyFont="1" applyBorder="1" applyAlignment="1">
      <alignment vertical="center"/>
    </xf>
    <xf numFmtId="3" fontId="1" fillId="0" borderId="38" xfId="0" applyNumberFormat="1" applyFont="1" applyBorder="1" applyAlignment="1">
      <alignment vertical="center"/>
    </xf>
    <xf numFmtId="3" fontId="1" fillId="0" borderId="8" xfId="0" applyNumberFormat="1" applyFont="1" applyBorder="1" applyAlignment="1">
      <alignment vertical="center"/>
    </xf>
    <xf numFmtId="3" fontId="1" fillId="0" borderId="7" xfId="0" applyNumberFormat="1" applyFont="1" applyBorder="1" applyAlignment="1">
      <alignment vertical="center"/>
    </xf>
    <xf numFmtId="3" fontId="1" fillId="2" borderId="39" xfId="0" applyNumberFormat="1" applyFont="1" applyFill="1" applyBorder="1" applyAlignment="1">
      <alignment vertical="center"/>
    </xf>
    <xf numFmtId="3" fontId="1" fillId="0" borderId="3" xfId="0" applyNumberFormat="1" applyFont="1" applyBorder="1" applyAlignment="1">
      <alignment vertical="center"/>
    </xf>
    <xf numFmtId="3" fontId="1" fillId="0" borderId="9" xfId="0" applyNumberFormat="1" applyFont="1" applyBorder="1" applyAlignment="1">
      <alignment vertical="center"/>
    </xf>
    <xf numFmtId="3" fontId="1" fillId="0" borderId="10" xfId="0" applyNumberFormat="1" applyFont="1" applyBorder="1" applyAlignment="1">
      <alignment vertical="center"/>
    </xf>
    <xf numFmtId="3" fontId="16" fillId="0" borderId="0" xfId="0" applyNumberFormat="1" applyFont="1" applyAlignment="1">
      <alignment vertical="center"/>
    </xf>
    <xf numFmtId="3" fontId="2" fillId="2" borderId="11" xfId="0" applyNumberFormat="1" applyFont="1" applyFill="1" applyBorder="1" applyAlignment="1">
      <alignment vertical="center"/>
    </xf>
    <xf numFmtId="3" fontId="2" fillId="4" borderId="11" xfId="0" applyNumberFormat="1" applyFont="1" applyFill="1" applyBorder="1" applyAlignment="1">
      <alignment vertical="center"/>
    </xf>
    <xf numFmtId="3" fontId="1" fillId="0" borderId="26" xfId="0" applyNumberFormat="1" applyFont="1" applyBorder="1" applyAlignment="1">
      <alignment vertical="center"/>
    </xf>
    <xf numFmtId="3" fontId="1" fillId="0" borderId="0" xfId="0" applyNumberFormat="1" applyFont="1" applyBorder="1" applyAlignment="1">
      <alignment vertical="center"/>
    </xf>
    <xf numFmtId="3" fontId="1" fillId="0" borderId="28" xfId="0" applyNumberFormat="1" applyFont="1" applyBorder="1" applyAlignment="1">
      <alignment vertical="center"/>
    </xf>
    <xf numFmtId="0" fontId="13" fillId="0" borderId="0" xfId="0" applyFont="1"/>
    <xf numFmtId="0" fontId="22" fillId="0" borderId="0" xfId="1" applyFont="1"/>
    <xf numFmtId="0" fontId="23" fillId="5" borderId="0" xfId="1" applyFont="1" applyFill="1" applyAlignment="1">
      <alignment horizontal="center" vertical="center"/>
    </xf>
    <xf numFmtId="0" fontId="20" fillId="0" borderId="0" xfId="0" applyFont="1" applyAlignment="1">
      <alignment vertical="center"/>
    </xf>
    <xf numFmtId="0" fontId="2" fillId="0" borderId="0" xfId="0" applyFont="1" applyAlignment="1">
      <alignment horizontal="center" vertical="center"/>
    </xf>
    <xf numFmtId="0" fontId="2" fillId="2" borderId="0"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4" fillId="5" borderId="0" xfId="1" applyFont="1" applyFill="1" applyAlignment="1">
      <alignment horizontal="center" vertical="center"/>
    </xf>
    <xf numFmtId="0" fontId="7" fillId="0" borderId="0" xfId="0" applyFont="1" applyAlignment="1">
      <alignment horizontal="left"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1" fillId="0" borderId="18" xfId="0" applyFont="1" applyBorder="1" applyAlignment="1">
      <alignment horizontal="left"/>
    </xf>
    <xf numFmtId="0" fontId="1" fillId="0" borderId="19" xfId="0" applyFont="1" applyBorder="1" applyAlignment="1">
      <alignment horizontal="left"/>
    </xf>
    <xf numFmtId="0" fontId="1" fillId="0" borderId="0" xfId="0" applyFont="1" applyBorder="1" applyAlignment="1">
      <alignment horizontal="left"/>
    </xf>
    <xf numFmtId="0" fontId="1" fillId="0" borderId="21" xfId="0" applyFont="1" applyBorder="1" applyAlignment="1">
      <alignment horizontal="left"/>
    </xf>
    <xf numFmtId="0" fontId="1" fillId="0" borderId="23" xfId="0" applyFont="1" applyBorder="1" applyAlignment="1">
      <alignment horizontal="left"/>
    </xf>
    <xf numFmtId="0" fontId="1" fillId="0" borderId="24" xfId="0" applyFont="1" applyBorder="1" applyAlignment="1">
      <alignment horizontal="left"/>
    </xf>
    <xf numFmtId="0" fontId="5" fillId="3" borderId="30"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25" fillId="0" borderId="0" xfId="0" applyFont="1"/>
    <xf numFmtId="0" fontId="26" fillId="0" borderId="0" xfId="0" applyFont="1" applyAlignment="1">
      <alignment vertical="center" wrapText="1"/>
    </xf>
    <xf numFmtId="0" fontId="26" fillId="0" borderId="0" xfId="0" applyFont="1"/>
    <xf numFmtId="0" fontId="27" fillId="0" borderId="0" xfId="0" applyFont="1" applyAlignment="1"/>
    <xf numFmtId="0" fontId="22" fillId="0" borderId="0" xfId="1" applyFont="1" applyAlignment="1">
      <alignment horizontal="lef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257175</xdr:colOff>
      <xdr:row>6</xdr:row>
      <xdr:rowOff>57150</xdr:rowOff>
    </xdr:to>
    <xdr:pic>
      <xdr:nvPicPr>
        <xdr:cNvPr id="2" name="6 Imagen"/>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43085"/>
        <a:stretch>
          <a:fillRect/>
        </a:stretch>
      </xdr:blipFill>
      <xdr:spPr bwMode="auto">
        <a:xfrm>
          <a:off x="0" y="0"/>
          <a:ext cx="25431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9:K19"/>
  <sheetViews>
    <sheetView tabSelected="1" workbookViewId="0">
      <selection activeCell="D23" sqref="D23"/>
    </sheetView>
  </sheetViews>
  <sheetFormatPr baseColWidth="10" defaultRowHeight="15" x14ac:dyDescent="0.25"/>
  <sheetData>
    <row r="9" spans="4:11" ht="18" x14ac:dyDescent="0.25">
      <c r="E9" s="11" t="s">
        <v>63</v>
      </c>
    </row>
    <row r="13" spans="4:11" x14ac:dyDescent="0.25">
      <c r="D13" s="54"/>
      <c r="E13" s="55" t="s">
        <v>61</v>
      </c>
    </row>
    <row r="14" spans="4:11" x14ac:dyDescent="0.25">
      <c r="D14" s="54"/>
      <c r="E14" s="54"/>
    </row>
    <row r="15" spans="4:11" ht="20.25" customHeight="1" x14ac:dyDescent="0.25">
      <c r="D15" s="54"/>
      <c r="E15" s="81" t="s">
        <v>107</v>
      </c>
      <c r="F15" s="81"/>
      <c r="G15" s="81"/>
      <c r="H15" s="81"/>
      <c r="I15" s="81"/>
      <c r="J15" s="81"/>
      <c r="K15" s="81"/>
    </row>
    <row r="16" spans="4:11" ht="20.25" customHeight="1" x14ac:dyDescent="0.25">
      <c r="D16" s="54"/>
      <c r="E16" s="81" t="s">
        <v>106</v>
      </c>
      <c r="F16" s="81"/>
      <c r="G16" s="81"/>
      <c r="H16" s="81"/>
      <c r="I16" s="81"/>
      <c r="J16" s="81"/>
      <c r="K16" s="81"/>
    </row>
    <row r="17" spans="4:11" ht="20.25" customHeight="1" x14ac:dyDescent="0.25">
      <c r="D17" s="54"/>
      <c r="E17" s="81" t="s">
        <v>108</v>
      </c>
      <c r="F17" s="81"/>
      <c r="G17" s="81"/>
      <c r="H17" s="81"/>
      <c r="I17" s="81"/>
      <c r="J17" s="81"/>
      <c r="K17" s="81"/>
    </row>
    <row r="18" spans="4:11" ht="20.25" customHeight="1" x14ac:dyDescent="0.25">
      <c r="D18" s="54"/>
      <c r="E18" s="81" t="s">
        <v>109</v>
      </c>
      <c r="F18" s="81"/>
      <c r="G18" s="81"/>
      <c r="H18" s="81"/>
      <c r="I18" s="81"/>
      <c r="J18" s="81"/>
      <c r="K18" s="81"/>
    </row>
    <row r="19" spans="4:11" x14ac:dyDescent="0.25">
      <c r="D19" s="54"/>
      <c r="E19" s="54"/>
    </row>
  </sheetData>
  <mergeCells count="4">
    <mergeCell ref="E15:K15"/>
    <mergeCell ref="E16:K16"/>
    <mergeCell ref="E17:K17"/>
    <mergeCell ref="E18:K18"/>
  </mergeCells>
  <hyperlinks>
    <hyperlink ref="E13" location="Fuente!A1" display="Fuente"/>
    <hyperlink ref="E15" location="'Censo de Godoy 1797'!A1" display="Censo de Godoy. Dependientes de tribunales. Número por 10.000  habitantes"/>
    <hyperlink ref="E16" location="'Censo de Godoy 1797 2'!A1" display="Censo de Godoy. Dependientes de tribunales. Valores absolutos"/>
    <hyperlink ref="E17" location="'Censo de Floridablanca 1787'!A1" display="Censo de Floridablanca. Dependientes de tribunales. Número por 10.000  habitantes"/>
    <hyperlink ref="E18" location="'Censo de Floridablanca 1787 2'!A1" display="Censo de Floridablanca. Dependientes de tribunales. Valores absolutos"/>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16"/>
  <sheetViews>
    <sheetView workbookViewId="0">
      <selection activeCell="F5" sqref="F5"/>
    </sheetView>
  </sheetViews>
  <sheetFormatPr baseColWidth="10" defaultRowHeight="24" customHeight="1" x14ac:dyDescent="0.2"/>
  <cols>
    <col min="1" max="16384" width="11.42578125" style="9"/>
  </cols>
  <sheetData>
    <row r="1" spans="2:21" ht="24" customHeight="1" x14ac:dyDescent="0.2">
      <c r="E1" s="56" t="s">
        <v>110</v>
      </c>
    </row>
    <row r="2" spans="2:21" s="8" customFormat="1" ht="24" customHeight="1" x14ac:dyDescent="0.2"/>
    <row r="3" spans="2:21" s="8" customFormat="1" ht="24" customHeight="1" x14ac:dyDescent="0.2"/>
    <row r="4" spans="2:21" s="8" customFormat="1" ht="24" customHeight="1" x14ac:dyDescent="0.2"/>
    <row r="5" spans="2:21" s="8" customFormat="1" ht="24" customHeight="1" x14ac:dyDescent="0.2"/>
    <row r="6" spans="2:21" s="8" customFormat="1" ht="24" customHeight="1" x14ac:dyDescent="0.2">
      <c r="B6" s="77" t="s">
        <v>61</v>
      </c>
    </row>
    <row r="7" spans="2:21" s="8" customFormat="1" ht="24" customHeight="1" x14ac:dyDescent="0.2"/>
    <row r="8" spans="2:21" s="8" customFormat="1" ht="24" customHeight="1" x14ac:dyDescent="0.2"/>
    <row r="9" spans="2:21" s="8" customFormat="1" ht="24" customHeight="1" x14ac:dyDescent="0.2">
      <c r="B9" s="25" t="s">
        <v>62</v>
      </c>
    </row>
    <row r="10" spans="2:21" s="8" customFormat="1" ht="24" customHeight="1" x14ac:dyDescent="0.2"/>
    <row r="11" spans="2:21" s="8" customFormat="1" ht="24" customHeight="1" x14ac:dyDescent="0.2"/>
    <row r="12" spans="2:21" s="8" customFormat="1" ht="36.75" customHeight="1" x14ac:dyDescent="0.2">
      <c r="B12" s="78" t="s">
        <v>103</v>
      </c>
      <c r="C12" s="78"/>
      <c r="D12" s="78"/>
      <c r="E12" s="78"/>
      <c r="F12" s="78"/>
      <c r="G12" s="78"/>
      <c r="H12" s="78"/>
      <c r="I12" s="78"/>
      <c r="J12" s="78"/>
      <c r="K12" s="78"/>
      <c r="L12" s="78"/>
      <c r="M12" s="78"/>
      <c r="N12" s="78"/>
      <c r="O12" s="78"/>
      <c r="P12" s="78"/>
      <c r="Q12" s="78"/>
      <c r="R12" s="78"/>
      <c r="S12" s="78"/>
      <c r="T12" s="78"/>
      <c r="U12" s="78"/>
    </row>
    <row r="13" spans="2:21" s="8" customFormat="1" ht="24" customHeight="1" x14ac:dyDescent="0.2">
      <c r="B13" s="79"/>
      <c r="C13" s="79"/>
      <c r="D13" s="79"/>
      <c r="E13" s="79"/>
      <c r="F13" s="79"/>
      <c r="G13" s="79"/>
      <c r="H13" s="79"/>
      <c r="I13" s="79"/>
      <c r="J13" s="79"/>
      <c r="K13" s="79"/>
      <c r="L13" s="79"/>
      <c r="M13" s="79"/>
      <c r="N13" s="79"/>
      <c r="O13" s="79"/>
      <c r="P13" s="79"/>
      <c r="Q13" s="79"/>
      <c r="R13" s="79"/>
      <c r="S13" s="79"/>
      <c r="T13" s="79"/>
      <c r="U13" s="79"/>
    </row>
    <row r="14" spans="2:21" s="8" customFormat="1" ht="24" customHeight="1" x14ac:dyDescent="0.2">
      <c r="B14" s="78" t="s">
        <v>104</v>
      </c>
      <c r="C14" s="78"/>
      <c r="D14" s="78"/>
      <c r="E14" s="78"/>
      <c r="F14" s="78"/>
      <c r="G14" s="78"/>
      <c r="H14" s="78"/>
      <c r="I14" s="78"/>
      <c r="J14" s="78"/>
      <c r="K14" s="78"/>
      <c r="L14" s="78"/>
      <c r="M14" s="78"/>
      <c r="N14" s="78"/>
      <c r="O14" s="78"/>
      <c r="P14" s="78"/>
      <c r="Q14" s="78"/>
      <c r="R14" s="78"/>
      <c r="S14" s="78"/>
      <c r="T14" s="78"/>
      <c r="U14" s="78"/>
    </row>
    <row r="15" spans="2:21" s="8" customFormat="1" ht="24" customHeight="1" x14ac:dyDescent="0.2">
      <c r="B15" s="79"/>
      <c r="C15" s="79"/>
      <c r="D15" s="79"/>
      <c r="E15" s="79"/>
      <c r="F15" s="79"/>
      <c r="G15" s="79"/>
      <c r="H15" s="79"/>
      <c r="I15" s="79"/>
      <c r="J15" s="79"/>
      <c r="K15" s="79"/>
      <c r="L15" s="79"/>
      <c r="M15" s="79"/>
      <c r="N15" s="79"/>
      <c r="O15" s="79"/>
      <c r="P15" s="79"/>
      <c r="Q15" s="79"/>
      <c r="R15" s="79"/>
      <c r="S15" s="79"/>
      <c r="T15" s="79"/>
      <c r="U15" s="79"/>
    </row>
    <row r="16" spans="2:21" s="8" customFormat="1" ht="71.25" customHeight="1" x14ac:dyDescent="0.25">
      <c r="B16" s="78" t="s">
        <v>105</v>
      </c>
      <c r="C16" s="80"/>
      <c r="D16" s="80"/>
      <c r="E16" s="80"/>
      <c r="F16" s="80"/>
      <c r="G16" s="80"/>
      <c r="H16" s="80"/>
      <c r="I16" s="80"/>
      <c r="J16" s="80"/>
      <c r="K16" s="80"/>
      <c r="L16" s="80"/>
      <c r="M16" s="80"/>
      <c r="N16" s="80"/>
      <c r="O16" s="80"/>
      <c r="P16" s="80"/>
      <c r="Q16" s="80"/>
      <c r="R16" s="80"/>
      <c r="S16" s="80"/>
      <c r="T16" s="80"/>
      <c r="U16" s="80"/>
    </row>
  </sheetData>
  <mergeCells count="3">
    <mergeCell ref="B12:U12"/>
    <mergeCell ref="B14:U14"/>
    <mergeCell ref="B16:U16"/>
  </mergeCells>
  <hyperlinks>
    <hyperlink ref="E1" location="Inicio!A1" display="INICIO"/>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7"/>
  <sheetViews>
    <sheetView zoomScale="66" zoomScaleNormal="66" workbookViewId="0">
      <selection activeCell="A4" sqref="A4"/>
    </sheetView>
  </sheetViews>
  <sheetFormatPr baseColWidth="10" defaultRowHeight="15" x14ac:dyDescent="0.25"/>
  <cols>
    <col min="1" max="1" width="74.5703125" customWidth="1"/>
    <col min="2" max="2" width="18.140625" bestFit="1" customWidth="1"/>
    <col min="3" max="3" width="17" bestFit="1" customWidth="1"/>
    <col min="4" max="4" width="16.28515625" bestFit="1" customWidth="1"/>
    <col min="5" max="5" width="17.5703125" bestFit="1" customWidth="1"/>
    <col min="6" max="6" width="14.85546875" bestFit="1" customWidth="1"/>
    <col min="7" max="7" width="23.140625" customWidth="1"/>
    <col min="8" max="8" width="20.5703125" customWidth="1"/>
    <col min="9" max="9" width="21.42578125" customWidth="1"/>
    <col min="10" max="10" width="23.5703125" customWidth="1"/>
    <col min="11" max="11" width="13.7109375" customWidth="1"/>
    <col min="12" max="13" width="14" bestFit="1" customWidth="1"/>
    <col min="14" max="14" width="15.85546875" bestFit="1" customWidth="1"/>
    <col min="17" max="17" width="14.85546875" customWidth="1"/>
  </cols>
  <sheetData>
    <row r="1" spans="1:10" ht="33.75" customHeight="1" x14ac:dyDescent="0.4">
      <c r="A1" s="64" t="s">
        <v>44</v>
      </c>
      <c r="B1" s="64"/>
      <c r="C1" s="64"/>
      <c r="D1" s="64"/>
      <c r="E1" s="63" t="s">
        <v>110</v>
      </c>
      <c r="F1" s="7"/>
    </row>
    <row r="4" spans="1:10" ht="20.25" customHeight="1" thickBot="1" x14ac:dyDescent="0.35">
      <c r="A4" s="5"/>
    </row>
    <row r="5" spans="1:10" ht="28.5" customHeight="1" thickBot="1" x14ac:dyDescent="0.3">
      <c r="A5" s="8"/>
      <c r="B5" s="65" t="s">
        <v>112</v>
      </c>
      <c r="C5" s="66"/>
      <c r="D5" s="66"/>
      <c r="E5" s="66"/>
      <c r="F5" s="66"/>
      <c r="G5" s="66"/>
      <c r="H5" s="66"/>
      <c r="I5" s="67"/>
    </row>
    <row r="6" spans="1:10" ht="58.5" customHeight="1" thickBot="1" x14ac:dyDescent="0.3">
      <c r="A6" s="58" t="s">
        <v>42</v>
      </c>
      <c r="B6" s="4" t="s">
        <v>38</v>
      </c>
      <c r="C6" s="4" t="s">
        <v>39</v>
      </c>
      <c r="D6" s="4" t="s">
        <v>45</v>
      </c>
      <c r="E6" s="4" t="s">
        <v>46</v>
      </c>
      <c r="F6" s="4" t="s">
        <v>47</v>
      </c>
      <c r="G6" s="4" t="s">
        <v>48</v>
      </c>
      <c r="H6" s="4" t="s">
        <v>51</v>
      </c>
      <c r="I6" s="4" t="s">
        <v>40</v>
      </c>
      <c r="J6" s="4" t="s">
        <v>41</v>
      </c>
    </row>
    <row r="7" spans="1:10" ht="18.75" thickTop="1" x14ac:dyDescent="0.25">
      <c r="A7" s="1" t="s">
        <v>50</v>
      </c>
      <c r="B7" s="15">
        <v>68</v>
      </c>
      <c r="C7" s="15">
        <v>41</v>
      </c>
      <c r="D7" s="15"/>
      <c r="E7" s="15">
        <v>31</v>
      </c>
      <c r="F7" s="15">
        <v>5</v>
      </c>
      <c r="G7" s="15">
        <v>6</v>
      </c>
      <c r="H7" s="15">
        <v>69</v>
      </c>
      <c r="I7" s="15">
        <f t="shared" ref="I7:I48" si="0">SUM(B7:H7)</f>
        <v>220</v>
      </c>
      <c r="J7" s="16">
        <v>67523</v>
      </c>
    </row>
    <row r="8" spans="1:10" ht="18" x14ac:dyDescent="0.25">
      <c r="A8" s="2" t="s">
        <v>1</v>
      </c>
      <c r="B8" s="17">
        <v>585</v>
      </c>
      <c r="C8" s="17">
        <v>308</v>
      </c>
      <c r="D8" s="17">
        <v>9</v>
      </c>
      <c r="E8" s="17">
        <v>209</v>
      </c>
      <c r="F8" s="17">
        <v>49</v>
      </c>
      <c r="G8" s="17">
        <v>67</v>
      </c>
      <c r="H8" s="18">
        <v>116</v>
      </c>
      <c r="I8" s="18">
        <f t="shared" si="0"/>
        <v>1343</v>
      </c>
      <c r="J8" s="19">
        <v>657376</v>
      </c>
    </row>
    <row r="9" spans="1:10" ht="18" x14ac:dyDescent="0.25">
      <c r="A9" s="2" t="s">
        <v>22</v>
      </c>
      <c r="B9" s="17">
        <v>2</v>
      </c>
      <c r="C9" s="17">
        <v>3</v>
      </c>
      <c r="D9" s="17"/>
      <c r="E9" s="17">
        <v>3</v>
      </c>
      <c r="F9" s="17"/>
      <c r="G9" s="17"/>
      <c r="H9" s="18"/>
      <c r="I9" s="18">
        <f t="shared" si="0"/>
        <v>8</v>
      </c>
      <c r="J9" s="19">
        <v>4226</v>
      </c>
    </row>
    <row r="10" spans="1:10" ht="18" x14ac:dyDescent="0.25">
      <c r="A10" s="2" t="s">
        <v>2</v>
      </c>
      <c r="B10" s="17">
        <v>339</v>
      </c>
      <c r="C10" s="17">
        <v>118</v>
      </c>
      <c r="D10" s="17">
        <v>3</v>
      </c>
      <c r="E10" s="17">
        <v>87</v>
      </c>
      <c r="F10" s="17">
        <v>5</v>
      </c>
      <c r="G10" s="17">
        <v>87</v>
      </c>
      <c r="H10" s="18">
        <v>74</v>
      </c>
      <c r="I10" s="18">
        <f t="shared" si="0"/>
        <v>713</v>
      </c>
      <c r="J10" s="19">
        <v>364238</v>
      </c>
    </row>
    <row r="11" spans="1:10" ht="18" x14ac:dyDescent="0.25">
      <c r="A11" s="2" t="s">
        <v>3</v>
      </c>
      <c r="B11" s="17">
        <v>125</v>
      </c>
      <c r="C11" s="17">
        <v>37</v>
      </c>
      <c r="D11" s="17"/>
      <c r="E11" s="17">
        <v>88</v>
      </c>
      <c r="F11" s="17">
        <v>4</v>
      </c>
      <c r="G11" s="17">
        <v>28</v>
      </c>
      <c r="H11" s="18">
        <v>2</v>
      </c>
      <c r="I11" s="18">
        <f t="shared" si="0"/>
        <v>284</v>
      </c>
      <c r="J11" s="19">
        <v>118061</v>
      </c>
    </row>
    <row r="12" spans="1:10" ht="18" x14ac:dyDescent="0.25">
      <c r="A12" s="2" t="s">
        <v>4</v>
      </c>
      <c r="B12" s="17">
        <v>493</v>
      </c>
      <c r="C12" s="17">
        <v>325</v>
      </c>
      <c r="D12" s="17"/>
      <c r="E12" s="17">
        <v>221</v>
      </c>
      <c r="F12" s="17">
        <v>14</v>
      </c>
      <c r="G12" s="17">
        <v>81</v>
      </c>
      <c r="H12" s="18"/>
      <c r="I12" s="18">
        <f t="shared" si="0"/>
        <v>1134</v>
      </c>
      <c r="J12" s="19">
        <v>470588</v>
      </c>
    </row>
    <row r="13" spans="1:10" ht="18" x14ac:dyDescent="0.25">
      <c r="A13" s="2" t="s">
        <v>35</v>
      </c>
      <c r="B13" s="17">
        <v>72</v>
      </c>
      <c r="C13" s="17">
        <v>31</v>
      </c>
      <c r="D13" s="17">
        <v>6</v>
      </c>
      <c r="E13" s="17">
        <v>32</v>
      </c>
      <c r="F13" s="17">
        <v>6</v>
      </c>
      <c r="G13" s="17">
        <v>22</v>
      </c>
      <c r="H13" s="18">
        <v>42</v>
      </c>
      <c r="I13" s="18">
        <f t="shared" si="0"/>
        <v>211</v>
      </c>
      <c r="J13" s="19">
        <v>173865</v>
      </c>
    </row>
    <row r="14" spans="1:10" ht="18" x14ac:dyDescent="0.25">
      <c r="A14" s="2" t="s">
        <v>5</v>
      </c>
      <c r="B14" s="17">
        <v>520</v>
      </c>
      <c r="C14" s="17">
        <v>297</v>
      </c>
      <c r="D14" s="17">
        <v>9</v>
      </c>
      <c r="E14" s="17">
        <v>113</v>
      </c>
      <c r="F14" s="17">
        <v>210</v>
      </c>
      <c r="G14" s="17">
        <v>305</v>
      </c>
      <c r="H14" s="18">
        <v>658</v>
      </c>
      <c r="I14" s="18">
        <f t="shared" si="0"/>
        <v>2112</v>
      </c>
      <c r="J14" s="19">
        <v>858818</v>
      </c>
    </row>
    <row r="15" spans="1:10" ht="18" x14ac:dyDescent="0.25">
      <c r="A15" s="2" t="s">
        <v>36</v>
      </c>
      <c r="B15" s="17">
        <v>2</v>
      </c>
      <c r="C15" s="17"/>
      <c r="D15" s="17"/>
      <c r="E15" s="17">
        <v>2</v>
      </c>
      <c r="F15" s="17">
        <v>2</v>
      </c>
      <c r="G15" s="17"/>
      <c r="H15" s="18">
        <v>3</v>
      </c>
      <c r="I15" s="18">
        <f t="shared" si="0"/>
        <v>9</v>
      </c>
      <c r="J15" s="19">
        <v>3002</v>
      </c>
    </row>
    <row r="16" spans="1:10" ht="18" x14ac:dyDescent="0.25">
      <c r="A16" s="2" t="s">
        <v>6</v>
      </c>
      <c r="B16" s="17">
        <v>211</v>
      </c>
      <c r="C16" s="17">
        <v>106</v>
      </c>
      <c r="D16" s="17"/>
      <c r="E16" s="17">
        <v>131</v>
      </c>
      <c r="F16" s="17">
        <v>20</v>
      </c>
      <c r="G16" s="17">
        <v>160</v>
      </c>
      <c r="H16" s="18">
        <v>94</v>
      </c>
      <c r="I16" s="18">
        <f t="shared" si="0"/>
        <v>722</v>
      </c>
      <c r="J16" s="19">
        <v>252028</v>
      </c>
    </row>
    <row r="17" spans="1:14" ht="18" x14ac:dyDescent="0.25">
      <c r="A17" s="2" t="s">
        <v>7</v>
      </c>
      <c r="B17" s="17">
        <v>364</v>
      </c>
      <c r="C17" s="17">
        <v>181</v>
      </c>
      <c r="D17" s="17"/>
      <c r="E17" s="17">
        <v>116</v>
      </c>
      <c r="F17" s="17">
        <v>17</v>
      </c>
      <c r="G17" s="17">
        <v>69</v>
      </c>
      <c r="H17" s="18"/>
      <c r="I17" s="18">
        <f t="shared" si="0"/>
        <v>747</v>
      </c>
      <c r="J17" s="19">
        <v>294290</v>
      </c>
    </row>
    <row r="18" spans="1:14" ht="18" x14ac:dyDescent="0.25">
      <c r="A18" s="2" t="s">
        <v>8</v>
      </c>
      <c r="B18" s="17">
        <v>575</v>
      </c>
      <c r="C18" s="17">
        <v>301</v>
      </c>
      <c r="D18" s="17">
        <v>4</v>
      </c>
      <c r="E18" s="17">
        <v>282</v>
      </c>
      <c r="F18" s="17">
        <v>32</v>
      </c>
      <c r="G18" s="17">
        <v>189</v>
      </c>
      <c r="H18" s="18">
        <v>70</v>
      </c>
      <c r="I18" s="18">
        <f t="shared" si="0"/>
        <v>1453</v>
      </c>
      <c r="J18" s="19">
        <v>428493</v>
      </c>
    </row>
    <row r="19" spans="1:14" ht="18" x14ac:dyDescent="0.25">
      <c r="A19" s="2" t="s">
        <v>9</v>
      </c>
      <c r="B19" s="17">
        <v>973</v>
      </c>
      <c r="C19" s="17">
        <v>467</v>
      </c>
      <c r="D19" s="17">
        <v>6</v>
      </c>
      <c r="E19" s="17">
        <v>308</v>
      </c>
      <c r="F19" s="17">
        <v>28</v>
      </c>
      <c r="G19" s="17">
        <v>302</v>
      </c>
      <c r="H19" s="18">
        <v>196</v>
      </c>
      <c r="I19" s="18">
        <f t="shared" si="0"/>
        <v>2280</v>
      </c>
      <c r="J19" s="19">
        <v>1142630</v>
      </c>
    </row>
    <row r="20" spans="1:14" ht="18" x14ac:dyDescent="0.25">
      <c r="A20" s="2" t="s">
        <v>10</v>
      </c>
      <c r="B20" s="17">
        <v>638</v>
      </c>
      <c r="C20" s="17">
        <v>296</v>
      </c>
      <c r="D20" s="17">
        <v>25</v>
      </c>
      <c r="E20" s="17">
        <v>371</v>
      </c>
      <c r="F20" s="17">
        <v>32</v>
      </c>
      <c r="G20" s="17">
        <v>249</v>
      </c>
      <c r="H20" s="18">
        <v>145</v>
      </c>
      <c r="I20" s="18">
        <f t="shared" si="0"/>
        <v>1756</v>
      </c>
      <c r="J20" s="19">
        <v>692924</v>
      </c>
    </row>
    <row r="21" spans="1:14" ht="18" x14ac:dyDescent="0.25">
      <c r="A21" s="2" t="s">
        <v>11</v>
      </c>
      <c r="B21" s="17">
        <v>139</v>
      </c>
      <c r="C21" s="17">
        <v>74</v>
      </c>
      <c r="D21" s="17"/>
      <c r="E21" s="17">
        <v>91</v>
      </c>
      <c r="F21" s="17">
        <v>12</v>
      </c>
      <c r="G21" s="17">
        <v>20</v>
      </c>
      <c r="H21" s="18">
        <v>2</v>
      </c>
      <c r="I21" s="18">
        <f t="shared" si="0"/>
        <v>338</v>
      </c>
      <c r="J21" s="19">
        <v>121115</v>
      </c>
      <c r="K21" s="9"/>
      <c r="L21" s="9"/>
      <c r="M21" s="9"/>
      <c r="N21" s="9"/>
    </row>
    <row r="22" spans="1:14" ht="18" x14ac:dyDescent="0.25">
      <c r="A22" s="2" t="s">
        <v>12</v>
      </c>
      <c r="B22" s="17">
        <v>75</v>
      </c>
      <c r="C22" s="17">
        <v>41</v>
      </c>
      <c r="D22" s="17"/>
      <c r="E22" s="17">
        <v>54</v>
      </c>
      <c r="F22" s="17"/>
      <c r="G22" s="17">
        <v>22</v>
      </c>
      <c r="H22" s="18">
        <v>41</v>
      </c>
      <c r="I22" s="18">
        <f t="shared" si="0"/>
        <v>233</v>
      </c>
      <c r="J22" s="19">
        <v>104491</v>
      </c>
      <c r="K22" s="9"/>
      <c r="L22" s="9"/>
      <c r="M22" s="9"/>
      <c r="N22" s="9"/>
    </row>
    <row r="23" spans="1:14" ht="18" x14ac:dyDescent="0.25">
      <c r="A23" s="2" t="s">
        <v>34</v>
      </c>
      <c r="B23" s="17">
        <v>6</v>
      </c>
      <c r="C23" s="17">
        <v>5</v>
      </c>
      <c r="D23" s="17"/>
      <c r="E23" s="17">
        <v>4</v>
      </c>
      <c r="F23" s="17">
        <v>2</v>
      </c>
      <c r="G23" s="17">
        <v>6</v>
      </c>
      <c r="H23" s="18">
        <v>1</v>
      </c>
      <c r="I23" s="18">
        <f t="shared" si="0"/>
        <v>24</v>
      </c>
      <c r="J23" s="19">
        <v>15290</v>
      </c>
      <c r="K23" s="9"/>
      <c r="L23" s="9"/>
      <c r="M23" s="9"/>
      <c r="N23" s="9"/>
    </row>
    <row r="24" spans="1:14" ht="18" x14ac:dyDescent="0.25">
      <c r="A24" s="2" t="s">
        <v>13</v>
      </c>
      <c r="B24" s="17">
        <v>197</v>
      </c>
      <c r="C24" s="17">
        <v>81</v>
      </c>
      <c r="D24" s="17"/>
      <c r="E24" s="17">
        <v>103</v>
      </c>
      <c r="F24" s="17">
        <v>55</v>
      </c>
      <c r="G24" s="17">
        <v>152</v>
      </c>
      <c r="H24" s="18">
        <v>86</v>
      </c>
      <c r="I24" s="18">
        <f t="shared" si="0"/>
        <v>674</v>
      </c>
      <c r="J24" s="19">
        <v>206807</v>
      </c>
      <c r="K24" s="9"/>
      <c r="L24" s="9"/>
      <c r="M24" s="9"/>
      <c r="N24" s="9"/>
    </row>
    <row r="25" spans="1:14" ht="20.25" x14ac:dyDescent="0.25">
      <c r="A25" s="2" t="s">
        <v>59</v>
      </c>
      <c r="B25" s="17">
        <v>173</v>
      </c>
      <c r="C25" s="17">
        <v>93</v>
      </c>
      <c r="D25" s="17"/>
      <c r="E25" s="17">
        <v>112</v>
      </c>
      <c r="F25" s="17">
        <v>8</v>
      </c>
      <c r="G25" s="17">
        <v>51</v>
      </c>
      <c r="H25" s="18"/>
      <c r="I25" s="18">
        <f t="shared" si="0"/>
        <v>437</v>
      </c>
      <c r="J25" s="19">
        <v>205548</v>
      </c>
      <c r="K25" s="9"/>
      <c r="L25" s="9"/>
      <c r="M25" s="9"/>
      <c r="N25" s="9"/>
    </row>
    <row r="26" spans="1:14" ht="18" x14ac:dyDescent="0.25">
      <c r="A26" s="2" t="s">
        <v>14</v>
      </c>
      <c r="B26" s="17">
        <v>210</v>
      </c>
      <c r="C26" s="17">
        <v>78</v>
      </c>
      <c r="D26" s="17"/>
      <c r="E26" s="17">
        <v>13</v>
      </c>
      <c r="F26" s="17">
        <v>14</v>
      </c>
      <c r="G26" s="17">
        <v>39</v>
      </c>
      <c r="H26" s="18"/>
      <c r="I26" s="18">
        <f t="shared" si="0"/>
        <v>354</v>
      </c>
      <c r="J26" s="19">
        <v>239812</v>
      </c>
      <c r="K26" s="9"/>
      <c r="L26" s="9"/>
      <c r="M26" s="9"/>
      <c r="N26" s="9"/>
    </row>
    <row r="27" spans="1:14" ht="18" x14ac:dyDescent="0.25">
      <c r="A27" s="2" t="s">
        <v>0</v>
      </c>
      <c r="B27" s="17">
        <v>268</v>
      </c>
      <c r="C27" s="17">
        <v>671</v>
      </c>
      <c r="D27" s="17">
        <v>30</v>
      </c>
      <c r="E27" s="17">
        <v>92</v>
      </c>
      <c r="F27" s="17">
        <v>197</v>
      </c>
      <c r="G27" s="17">
        <v>91</v>
      </c>
      <c r="H27" s="18">
        <v>1350</v>
      </c>
      <c r="I27" s="18">
        <f t="shared" si="0"/>
        <v>2699</v>
      </c>
      <c r="J27" s="19">
        <v>167607</v>
      </c>
      <c r="K27" s="9"/>
      <c r="L27" s="9"/>
      <c r="M27" s="9"/>
      <c r="N27" s="9"/>
    </row>
    <row r="28" spans="1:14" ht="18" x14ac:dyDescent="0.25">
      <c r="A28" s="2" t="s">
        <v>15</v>
      </c>
      <c r="B28" s="17">
        <v>87</v>
      </c>
      <c r="C28" s="17">
        <v>16</v>
      </c>
      <c r="D28" s="17"/>
      <c r="E28" s="17">
        <v>92</v>
      </c>
      <c r="F28" s="17">
        <v>1</v>
      </c>
      <c r="G28" s="17">
        <v>4</v>
      </c>
      <c r="H28" s="18">
        <v>152</v>
      </c>
      <c r="I28" s="18">
        <f t="shared" si="0"/>
        <v>352</v>
      </c>
      <c r="J28" s="19">
        <v>60913</v>
      </c>
      <c r="K28" s="9"/>
      <c r="L28" s="9"/>
      <c r="M28" s="9"/>
      <c r="N28" s="9"/>
    </row>
    <row r="29" spans="1:14" ht="18" x14ac:dyDescent="0.25">
      <c r="A29" s="2" t="s">
        <v>32</v>
      </c>
      <c r="B29" s="17">
        <v>135</v>
      </c>
      <c r="C29" s="17">
        <v>71</v>
      </c>
      <c r="D29" s="17">
        <v>4</v>
      </c>
      <c r="E29" s="17">
        <v>40</v>
      </c>
      <c r="F29" s="17">
        <v>31</v>
      </c>
      <c r="G29" s="17">
        <v>20</v>
      </c>
      <c r="H29" s="18">
        <v>27</v>
      </c>
      <c r="I29" s="18">
        <f t="shared" si="0"/>
        <v>328</v>
      </c>
      <c r="J29" s="19">
        <v>140699</v>
      </c>
      <c r="K29" s="9"/>
      <c r="L29" s="9"/>
      <c r="M29" s="9"/>
      <c r="N29" s="9"/>
    </row>
    <row r="30" spans="1:14" ht="18" x14ac:dyDescent="0.25">
      <c r="A30" s="2" t="s">
        <v>37</v>
      </c>
      <c r="B30" s="17">
        <v>2</v>
      </c>
      <c r="C30" s="17"/>
      <c r="D30" s="17"/>
      <c r="E30" s="17"/>
      <c r="F30" s="17"/>
      <c r="G30" s="17"/>
      <c r="H30" s="18"/>
      <c r="I30" s="18">
        <f t="shared" si="0"/>
        <v>2</v>
      </c>
      <c r="J30" s="19">
        <v>2244</v>
      </c>
      <c r="K30" s="9"/>
      <c r="L30" s="9"/>
      <c r="M30" s="9"/>
      <c r="N30" s="9"/>
    </row>
    <row r="31" spans="1:14" ht="18" x14ac:dyDescent="0.25">
      <c r="A31" s="2" t="s">
        <v>33</v>
      </c>
      <c r="B31" s="17">
        <v>20</v>
      </c>
      <c r="C31" s="17">
        <v>50</v>
      </c>
      <c r="D31" s="17"/>
      <c r="E31" s="17">
        <v>9</v>
      </c>
      <c r="F31" s="17">
        <v>3</v>
      </c>
      <c r="G31" s="17"/>
      <c r="H31" s="18">
        <v>5</v>
      </c>
      <c r="I31" s="18">
        <f t="shared" si="0"/>
        <v>87</v>
      </c>
      <c r="J31" s="19">
        <v>30990</v>
      </c>
      <c r="K31" s="9"/>
      <c r="L31" s="9"/>
      <c r="M31" s="9"/>
      <c r="N31" s="9"/>
    </row>
    <row r="32" spans="1:14" ht="18" x14ac:dyDescent="0.25">
      <c r="A32" s="2" t="s">
        <v>16</v>
      </c>
      <c r="B32" s="17">
        <v>215</v>
      </c>
      <c r="C32" s="17">
        <v>178</v>
      </c>
      <c r="D32" s="17"/>
      <c r="E32" s="17">
        <v>204</v>
      </c>
      <c r="F32" s="17">
        <v>46</v>
      </c>
      <c r="G32" s="17">
        <v>103</v>
      </c>
      <c r="H32" s="18">
        <v>47</v>
      </c>
      <c r="I32" s="18">
        <f t="shared" si="0"/>
        <v>793</v>
      </c>
      <c r="J32" s="19">
        <v>383226</v>
      </c>
      <c r="K32" s="9"/>
      <c r="L32" s="9"/>
      <c r="M32" s="9"/>
      <c r="N32" s="9"/>
    </row>
    <row r="33" spans="1:14" ht="18" x14ac:dyDescent="0.25">
      <c r="A33" s="2" t="s">
        <v>17</v>
      </c>
      <c r="B33" s="17">
        <v>230</v>
      </c>
      <c r="C33" s="17">
        <v>98</v>
      </c>
      <c r="D33" s="17">
        <v>5</v>
      </c>
      <c r="E33" s="17">
        <v>103</v>
      </c>
      <c r="F33" s="17">
        <v>19</v>
      </c>
      <c r="G33" s="17">
        <v>78</v>
      </c>
      <c r="H33" s="18">
        <v>73</v>
      </c>
      <c r="I33" s="18">
        <f t="shared" si="0"/>
        <v>606</v>
      </c>
      <c r="J33" s="19">
        <v>221728</v>
      </c>
      <c r="K33" s="9"/>
      <c r="L33" s="9"/>
      <c r="M33" s="9"/>
      <c r="N33" s="9"/>
    </row>
    <row r="34" spans="1:14" ht="18" x14ac:dyDescent="0.25">
      <c r="A34" s="2" t="s">
        <v>19</v>
      </c>
      <c r="B34" s="17">
        <v>162</v>
      </c>
      <c r="C34" s="17">
        <v>50</v>
      </c>
      <c r="D34" s="17"/>
      <c r="E34" s="17">
        <v>93</v>
      </c>
      <c r="F34" s="17">
        <v>12</v>
      </c>
      <c r="G34" s="17">
        <v>34</v>
      </c>
      <c r="H34" s="18">
        <v>40</v>
      </c>
      <c r="I34" s="18">
        <f t="shared" si="0"/>
        <v>391</v>
      </c>
      <c r="J34" s="19">
        <v>118064</v>
      </c>
      <c r="K34" s="9"/>
      <c r="L34" s="9"/>
      <c r="M34" s="9"/>
      <c r="N34" s="9"/>
    </row>
    <row r="35" spans="1:14" ht="18" x14ac:dyDescent="0.25">
      <c r="A35" s="2" t="s">
        <v>23</v>
      </c>
      <c r="B35" s="17">
        <v>1</v>
      </c>
      <c r="C35" s="17"/>
      <c r="D35" s="17"/>
      <c r="E35" s="17">
        <v>1</v>
      </c>
      <c r="F35" s="17"/>
      <c r="G35" s="17"/>
      <c r="H35" s="18"/>
      <c r="I35" s="18">
        <f t="shared" si="0"/>
        <v>2</v>
      </c>
      <c r="J35" s="19">
        <v>581</v>
      </c>
      <c r="K35" s="9"/>
      <c r="L35" s="9"/>
      <c r="M35" s="9"/>
      <c r="N35" s="9"/>
    </row>
    <row r="36" spans="1:14" ht="18" x14ac:dyDescent="0.25">
      <c r="A36" s="2" t="s">
        <v>20</v>
      </c>
      <c r="B36" s="17">
        <v>116</v>
      </c>
      <c r="C36" s="17">
        <v>88</v>
      </c>
      <c r="D36" s="17">
        <v>6</v>
      </c>
      <c r="E36" s="17">
        <v>125</v>
      </c>
      <c r="F36" s="17">
        <v>12</v>
      </c>
      <c r="G36" s="17">
        <v>61</v>
      </c>
      <c r="H36" s="18">
        <v>54</v>
      </c>
      <c r="I36" s="18">
        <f t="shared" si="0"/>
        <v>462</v>
      </c>
      <c r="J36" s="19">
        <v>209988</v>
      </c>
      <c r="K36" s="9"/>
      <c r="L36" s="9"/>
      <c r="M36" s="9"/>
      <c r="N36" s="9"/>
    </row>
    <row r="37" spans="1:14" ht="18" x14ac:dyDescent="0.25">
      <c r="A37" s="2" t="s">
        <v>25</v>
      </c>
      <c r="B37" s="17">
        <v>2</v>
      </c>
      <c r="C37" s="17"/>
      <c r="D37" s="17"/>
      <c r="E37" s="17">
        <v>5</v>
      </c>
      <c r="F37" s="17"/>
      <c r="G37" s="17"/>
      <c r="H37" s="18"/>
      <c r="I37" s="18">
        <f t="shared" si="0"/>
        <v>7</v>
      </c>
      <c r="J37" s="19">
        <v>3856</v>
      </c>
      <c r="K37" s="9"/>
      <c r="L37" s="9"/>
      <c r="M37" s="9"/>
      <c r="N37" s="9"/>
    </row>
    <row r="38" spans="1:14" ht="18" x14ac:dyDescent="0.25">
      <c r="A38" s="2" t="s">
        <v>24</v>
      </c>
      <c r="B38" s="17">
        <v>1</v>
      </c>
      <c r="C38" s="17">
        <v>1</v>
      </c>
      <c r="D38" s="17"/>
      <c r="E38" s="17">
        <v>3</v>
      </c>
      <c r="F38" s="17"/>
      <c r="G38" s="17">
        <v>2</v>
      </c>
      <c r="H38" s="18"/>
      <c r="I38" s="18">
        <f t="shared" si="0"/>
        <v>7</v>
      </c>
      <c r="J38" s="19">
        <v>2372</v>
      </c>
      <c r="K38" s="9"/>
      <c r="L38" s="9"/>
      <c r="M38" s="9"/>
      <c r="N38" s="9"/>
    </row>
    <row r="39" spans="1:14" ht="18" x14ac:dyDescent="0.25">
      <c r="A39" s="2" t="s">
        <v>21</v>
      </c>
      <c r="B39" s="17">
        <v>141</v>
      </c>
      <c r="C39" s="17">
        <v>48</v>
      </c>
      <c r="D39" s="17"/>
      <c r="E39" s="17">
        <v>70</v>
      </c>
      <c r="F39" s="17">
        <v>10</v>
      </c>
      <c r="G39" s="17">
        <v>36</v>
      </c>
      <c r="H39" s="18">
        <v>42</v>
      </c>
      <c r="I39" s="18">
        <f t="shared" si="0"/>
        <v>347</v>
      </c>
      <c r="J39" s="19">
        <v>164007</v>
      </c>
      <c r="K39" s="9"/>
      <c r="L39" s="9"/>
      <c r="M39" s="9"/>
      <c r="N39" s="9"/>
    </row>
    <row r="40" spans="1:14" ht="20.25" x14ac:dyDescent="0.25">
      <c r="A40" s="2" t="s">
        <v>58</v>
      </c>
      <c r="B40" s="17">
        <v>764</v>
      </c>
      <c r="C40" s="17">
        <v>457</v>
      </c>
      <c r="D40" s="17">
        <v>9</v>
      </c>
      <c r="E40" s="17">
        <v>378</v>
      </c>
      <c r="F40" s="17">
        <v>69</v>
      </c>
      <c r="G40" s="17">
        <v>326</v>
      </c>
      <c r="H40" s="18">
        <v>209</v>
      </c>
      <c r="I40" s="18">
        <f t="shared" si="0"/>
        <v>2212</v>
      </c>
      <c r="J40" s="19">
        <v>746221</v>
      </c>
      <c r="K40" s="9"/>
      <c r="L40" s="9"/>
      <c r="M40" s="9"/>
      <c r="N40" s="9"/>
    </row>
    <row r="41" spans="1:14" ht="18" x14ac:dyDescent="0.25">
      <c r="A41" s="2" t="s">
        <v>18</v>
      </c>
      <c r="B41" s="17">
        <v>11</v>
      </c>
      <c r="C41" s="17"/>
      <c r="D41" s="17"/>
      <c r="E41" s="17">
        <v>1</v>
      </c>
      <c r="F41" s="17">
        <v>9</v>
      </c>
      <c r="G41" s="17">
        <v>2</v>
      </c>
      <c r="H41" s="18"/>
      <c r="I41" s="18">
        <f t="shared" si="0"/>
        <v>23</v>
      </c>
      <c r="J41" s="19">
        <v>6196</v>
      </c>
      <c r="K41" s="9"/>
      <c r="L41" s="9"/>
      <c r="M41" s="9"/>
      <c r="N41" s="9"/>
    </row>
    <row r="42" spans="1:14" ht="18" x14ac:dyDescent="0.25">
      <c r="A42" s="2" t="s">
        <v>26</v>
      </c>
      <c r="B42" s="17">
        <v>132</v>
      </c>
      <c r="C42" s="17">
        <v>92</v>
      </c>
      <c r="D42" s="17"/>
      <c r="E42" s="17">
        <v>91</v>
      </c>
      <c r="F42" s="17">
        <v>23</v>
      </c>
      <c r="G42" s="17">
        <v>39</v>
      </c>
      <c r="H42" s="18">
        <v>49</v>
      </c>
      <c r="I42" s="18">
        <f t="shared" si="0"/>
        <v>426</v>
      </c>
      <c r="J42" s="19">
        <v>198107</v>
      </c>
      <c r="K42" s="9"/>
      <c r="L42" s="9"/>
      <c r="M42" s="9"/>
      <c r="N42" s="9"/>
    </row>
    <row r="43" spans="1:14" ht="18" x14ac:dyDescent="0.25">
      <c r="A43" s="2" t="s">
        <v>27</v>
      </c>
      <c r="B43" s="17">
        <v>294</v>
      </c>
      <c r="C43" s="17">
        <v>176</v>
      </c>
      <c r="D43" s="17">
        <v>2</v>
      </c>
      <c r="E43" s="17">
        <v>267</v>
      </c>
      <c r="F43" s="17">
        <v>17</v>
      </c>
      <c r="G43" s="17">
        <v>87</v>
      </c>
      <c r="H43" s="18">
        <v>76</v>
      </c>
      <c r="I43" s="18">
        <f t="shared" si="0"/>
        <v>919</v>
      </c>
      <c r="J43" s="19">
        <v>370641</v>
      </c>
      <c r="K43" s="9"/>
      <c r="L43" s="9"/>
      <c r="M43" s="9"/>
      <c r="N43" s="9"/>
    </row>
    <row r="44" spans="1:14" ht="18" x14ac:dyDescent="0.25">
      <c r="A44" s="2" t="s">
        <v>28</v>
      </c>
      <c r="B44" s="17">
        <v>93</v>
      </c>
      <c r="C44" s="17">
        <v>37</v>
      </c>
      <c r="D44" s="17"/>
      <c r="E44" s="17">
        <v>50</v>
      </c>
      <c r="F44" s="17">
        <v>10</v>
      </c>
      <c r="G44" s="17">
        <v>25</v>
      </c>
      <c r="H44" s="18">
        <v>18</v>
      </c>
      <c r="I44" s="18">
        <f t="shared" si="0"/>
        <v>233</v>
      </c>
      <c r="J44" s="19">
        <v>97370</v>
      </c>
      <c r="K44" s="9"/>
      <c r="L44" s="9"/>
      <c r="M44" s="9"/>
      <c r="N44" s="9"/>
    </row>
    <row r="45" spans="1:14" ht="18" x14ac:dyDescent="0.25">
      <c r="A45" s="2" t="s">
        <v>29</v>
      </c>
      <c r="B45" s="17">
        <v>691</v>
      </c>
      <c r="C45" s="17">
        <v>726</v>
      </c>
      <c r="D45" s="17">
        <v>8</v>
      </c>
      <c r="E45" s="17">
        <v>406</v>
      </c>
      <c r="F45" s="17">
        <v>53</v>
      </c>
      <c r="G45" s="17">
        <v>109</v>
      </c>
      <c r="H45" s="18">
        <v>485</v>
      </c>
      <c r="I45" s="18">
        <f t="shared" si="0"/>
        <v>2478</v>
      </c>
      <c r="J45" s="19">
        <v>825059</v>
      </c>
      <c r="K45" s="9"/>
      <c r="L45" s="9"/>
      <c r="M45" s="9"/>
      <c r="N45" s="9"/>
    </row>
    <row r="46" spans="1:14" ht="18" x14ac:dyDescent="0.25">
      <c r="A46" s="2" t="s">
        <v>30</v>
      </c>
      <c r="B46" s="17">
        <v>300</v>
      </c>
      <c r="C46" s="17">
        <v>152</v>
      </c>
      <c r="D46" s="17">
        <v>21</v>
      </c>
      <c r="E46" s="17">
        <v>118</v>
      </c>
      <c r="F46" s="17">
        <v>30</v>
      </c>
      <c r="G46" s="17">
        <v>120</v>
      </c>
      <c r="H46" s="18">
        <v>133</v>
      </c>
      <c r="I46" s="18">
        <f t="shared" si="0"/>
        <v>874</v>
      </c>
      <c r="J46" s="19">
        <v>187390</v>
      </c>
      <c r="K46" s="9"/>
      <c r="L46" s="9"/>
      <c r="M46" s="9"/>
      <c r="N46" s="9"/>
    </row>
    <row r="47" spans="1:14" ht="18" x14ac:dyDescent="0.25">
      <c r="A47" s="2" t="s">
        <v>31</v>
      </c>
      <c r="B47" s="17">
        <v>149</v>
      </c>
      <c r="C47" s="17">
        <v>69</v>
      </c>
      <c r="D47" s="17"/>
      <c r="E47" s="17">
        <v>40</v>
      </c>
      <c r="F47" s="17">
        <v>3</v>
      </c>
      <c r="G47" s="17">
        <v>45</v>
      </c>
      <c r="H47" s="18">
        <v>12</v>
      </c>
      <c r="I47" s="18">
        <f t="shared" si="0"/>
        <v>318</v>
      </c>
      <c r="J47" s="19">
        <v>111436</v>
      </c>
      <c r="K47" s="9"/>
      <c r="L47" s="9"/>
      <c r="M47" s="9"/>
      <c r="N47" s="9"/>
    </row>
    <row r="48" spans="1:14" ht="21" thickBot="1" x14ac:dyDescent="0.3">
      <c r="A48" s="3" t="s">
        <v>57</v>
      </c>
      <c r="B48" s="20">
        <v>52</v>
      </c>
      <c r="C48" s="20">
        <v>20</v>
      </c>
      <c r="D48" s="20"/>
      <c r="E48" s="20">
        <v>83</v>
      </c>
      <c r="F48" s="20">
        <v>6</v>
      </c>
      <c r="G48" s="20">
        <v>11</v>
      </c>
      <c r="H48" s="21">
        <v>27</v>
      </c>
      <c r="I48" s="21">
        <f t="shared" si="0"/>
        <v>199</v>
      </c>
      <c r="J48" s="22">
        <v>71401</v>
      </c>
      <c r="K48" s="9"/>
      <c r="L48" s="9"/>
      <c r="M48" s="9"/>
      <c r="N48" s="9"/>
    </row>
    <row r="49" spans="1:24" ht="16.5" thickTop="1" thickBot="1" x14ac:dyDescent="0.3">
      <c r="A49" s="9"/>
      <c r="B49" s="23"/>
      <c r="C49" s="23"/>
      <c r="D49" s="23"/>
      <c r="E49" s="23"/>
      <c r="F49" s="23"/>
      <c r="G49" s="23"/>
      <c r="H49" s="23"/>
      <c r="I49" s="23"/>
      <c r="J49" s="23"/>
      <c r="K49" s="9"/>
      <c r="L49" s="9"/>
      <c r="M49" s="9"/>
      <c r="N49" s="9"/>
      <c r="O49" s="9"/>
      <c r="P49" s="9"/>
      <c r="Q49" s="9"/>
      <c r="R49" s="9"/>
      <c r="S49" s="9"/>
      <c r="T49" s="9"/>
      <c r="U49" s="9"/>
      <c r="V49" s="9"/>
      <c r="W49" s="9"/>
      <c r="X49" s="9"/>
    </row>
    <row r="50" spans="1:24" ht="19.5" thickTop="1" thickBot="1" x14ac:dyDescent="0.3">
      <c r="A50" s="6" t="s">
        <v>49</v>
      </c>
      <c r="B50" s="24">
        <f t="shared" ref="B50:J50" si="1">SUM(B7:B48)</f>
        <v>9633</v>
      </c>
      <c r="C50" s="24">
        <f t="shared" si="1"/>
        <v>5883</v>
      </c>
      <c r="D50" s="24">
        <f t="shared" si="1"/>
        <v>147</v>
      </c>
      <c r="E50" s="24">
        <f t="shared" si="1"/>
        <v>4642</v>
      </c>
      <c r="F50" s="24">
        <f t="shared" si="1"/>
        <v>1066</v>
      </c>
      <c r="G50" s="24">
        <f t="shared" si="1"/>
        <v>3048</v>
      </c>
      <c r="H50" s="24">
        <f t="shared" si="1"/>
        <v>4398</v>
      </c>
      <c r="I50" s="24">
        <f t="shared" si="1"/>
        <v>28817</v>
      </c>
      <c r="J50" s="24">
        <f t="shared" si="1"/>
        <v>10541221</v>
      </c>
      <c r="K50" s="9"/>
      <c r="L50" s="9"/>
      <c r="M50" s="9"/>
      <c r="N50" s="9"/>
      <c r="O50" s="9"/>
      <c r="P50" s="9"/>
      <c r="Q50" s="9"/>
      <c r="R50" s="9"/>
      <c r="S50" s="9"/>
      <c r="T50" s="9"/>
      <c r="U50" s="9"/>
      <c r="V50" s="9"/>
      <c r="W50" s="9"/>
      <c r="X50" s="9"/>
    </row>
    <row r="51" spans="1:24" ht="15.75" thickTop="1" x14ac:dyDescent="0.25">
      <c r="K51" s="10"/>
      <c r="L51" s="9"/>
      <c r="M51" s="9"/>
      <c r="N51" s="9"/>
      <c r="O51" s="9"/>
      <c r="P51" s="9"/>
      <c r="Q51" s="9"/>
      <c r="R51" s="9"/>
      <c r="S51" s="9"/>
      <c r="T51" s="9"/>
      <c r="U51" s="9"/>
      <c r="V51" s="9"/>
      <c r="W51" s="9"/>
      <c r="X51" s="9"/>
    </row>
    <row r="52" spans="1:24" x14ac:dyDescent="0.25">
      <c r="B52" s="9"/>
      <c r="C52" s="9"/>
      <c r="D52" s="9"/>
      <c r="E52" s="9"/>
      <c r="F52" s="9"/>
      <c r="G52" s="9"/>
      <c r="H52" s="9"/>
      <c r="I52" s="9"/>
      <c r="J52" s="9"/>
      <c r="K52" s="9"/>
      <c r="L52" s="9"/>
      <c r="M52" s="9"/>
      <c r="N52" s="9"/>
      <c r="O52" s="9"/>
      <c r="P52" s="9"/>
      <c r="Q52" s="9"/>
      <c r="R52" s="9"/>
      <c r="S52" s="9"/>
      <c r="T52" s="9"/>
      <c r="U52" s="9"/>
      <c r="V52" s="9"/>
      <c r="W52" s="9"/>
      <c r="X52" s="9"/>
    </row>
    <row r="53" spans="1:24" x14ac:dyDescent="0.25">
      <c r="B53" s="9"/>
      <c r="C53" s="9"/>
      <c r="D53" s="9"/>
      <c r="E53" s="9"/>
      <c r="F53" s="9"/>
      <c r="G53" s="9"/>
      <c r="H53" s="9"/>
      <c r="I53" s="9"/>
      <c r="J53" s="9"/>
      <c r="K53" s="9"/>
      <c r="L53" s="9"/>
      <c r="M53" s="9"/>
      <c r="N53" s="9"/>
    </row>
    <row r="54" spans="1:24" x14ac:dyDescent="0.25">
      <c r="B54" s="9"/>
      <c r="C54" s="9"/>
      <c r="D54" s="9"/>
      <c r="E54" s="9"/>
      <c r="F54" s="9"/>
      <c r="G54" s="9"/>
      <c r="H54" s="9"/>
      <c r="I54" s="9"/>
      <c r="J54" s="9"/>
      <c r="K54" s="9"/>
      <c r="L54" s="9"/>
      <c r="M54" s="9"/>
      <c r="N54" s="9"/>
    </row>
    <row r="55" spans="1:24" ht="18" x14ac:dyDescent="0.25">
      <c r="A55" s="12" t="s">
        <v>60</v>
      </c>
      <c r="B55" s="68" t="s">
        <v>52</v>
      </c>
      <c r="C55" s="68"/>
      <c r="D55" s="68"/>
      <c r="E55" s="68"/>
      <c r="F55" s="68"/>
      <c r="G55" s="68"/>
      <c r="H55" s="68"/>
      <c r="I55" s="69"/>
    </row>
    <row r="56" spans="1:24" ht="18" x14ac:dyDescent="0.25">
      <c r="A56" s="13" t="s">
        <v>55</v>
      </c>
      <c r="B56" s="70" t="s">
        <v>53</v>
      </c>
      <c r="C56" s="70"/>
      <c r="D56" s="70"/>
      <c r="E56" s="70"/>
      <c r="F56" s="70"/>
      <c r="G56" s="70"/>
      <c r="H56" s="70"/>
      <c r="I56" s="71"/>
    </row>
    <row r="57" spans="1:24" ht="18" x14ac:dyDescent="0.25">
      <c r="A57" s="14" t="s">
        <v>56</v>
      </c>
      <c r="B57" s="72" t="s">
        <v>54</v>
      </c>
      <c r="C57" s="72"/>
      <c r="D57" s="72"/>
      <c r="E57" s="72"/>
      <c r="F57" s="72"/>
      <c r="G57" s="72"/>
      <c r="H57" s="72"/>
      <c r="I57" s="73"/>
    </row>
  </sheetData>
  <sortState ref="A7:K48">
    <sortCondition ref="A6"/>
  </sortState>
  <mergeCells count="5">
    <mergeCell ref="A1:D1"/>
    <mergeCell ref="B5:I5"/>
    <mergeCell ref="B55:I55"/>
    <mergeCell ref="B56:I56"/>
    <mergeCell ref="B57:I57"/>
  </mergeCells>
  <hyperlinks>
    <hyperlink ref="E1" location="Inicio!A1" display="INICIO"/>
  </hyperlink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7"/>
  <sheetViews>
    <sheetView zoomScale="75" zoomScaleNormal="75" workbookViewId="0">
      <selection activeCell="F1" sqref="F1"/>
    </sheetView>
  </sheetViews>
  <sheetFormatPr baseColWidth="10" defaultRowHeight="15" x14ac:dyDescent="0.25"/>
  <cols>
    <col min="1" max="1" width="74.5703125" customWidth="1"/>
    <col min="2" max="2" width="18.140625" bestFit="1" customWidth="1"/>
    <col min="3" max="3" width="17" bestFit="1" customWidth="1"/>
    <col min="4" max="4" width="16.28515625" bestFit="1" customWidth="1"/>
    <col min="5" max="5" width="17.5703125" bestFit="1" customWidth="1"/>
    <col min="6" max="6" width="14.85546875" bestFit="1" customWidth="1"/>
    <col min="7" max="7" width="23.140625" customWidth="1"/>
    <col min="8" max="8" width="20.5703125" customWidth="1"/>
    <col min="9" max="9" width="21.42578125" customWidth="1"/>
    <col min="10" max="10" width="13.7109375" customWidth="1"/>
    <col min="11" max="12" width="14" bestFit="1" customWidth="1"/>
    <col min="13" max="13" width="15.85546875" bestFit="1" customWidth="1"/>
    <col min="16" max="16" width="14.85546875" customWidth="1"/>
  </cols>
  <sheetData>
    <row r="1" spans="1:9" ht="33.75" customHeight="1" x14ac:dyDescent="0.4">
      <c r="A1" s="64" t="s">
        <v>44</v>
      </c>
      <c r="B1" s="64"/>
      <c r="C1" s="64"/>
      <c r="D1" s="64"/>
      <c r="E1" s="9"/>
      <c r="F1" s="63" t="s">
        <v>110</v>
      </c>
      <c r="G1" s="7"/>
    </row>
    <row r="3" spans="1:9" x14ac:dyDescent="0.25">
      <c r="A3" s="57"/>
    </row>
    <row r="4" spans="1:9" ht="20.25" customHeight="1" thickBot="1" x14ac:dyDescent="0.35">
      <c r="A4" s="5"/>
    </row>
    <row r="5" spans="1:9" ht="28.5" customHeight="1" thickBot="1" x14ac:dyDescent="0.3">
      <c r="A5" s="8"/>
      <c r="B5" s="65" t="s">
        <v>111</v>
      </c>
      <c r="C5" s="66"/>
      <c r="D5" s="66"/>
      <c r="E5" s="66"/>
      <c r="F5" s="66"/>
      <c r="G5" s="66"/>
      <c r="H5" s="66"/>
      <c r="I5" s="67"/>
    </row>
    <row r="6" spans="1:9" ht="58.5" customHeight="1" thickBot="1" x14ac:dyDescent="0.3">
      <c r="A6" s="58" t="s">
        <v>113</v>
      </c>
      <c r="B6" s="4" t="s">
        <v>38</v>
      </c>
      <c r="C6" s="4" t="s">
        <v>39</v>
      </c>
      <c r="D6" s="4" t="s">
        <v>45</v>
      </c>
      <c r="E6" s="4" t="s">
        <v>46</v>
      </c>
      <c r="F6" s="4" t="s">
        <v>47</v>
      </c>
      <c r="G6" s="4" t="s">
        <v>48</v>
      </c>
      <c r="H6" s="4" t="s">
        <v>51</v>
      </c>
      <c r="I6" s="4" t="s">
        <v>40</v>
      </c>
    </row>
    <row r="7" spans="1:9" ht="18.75" thickTop="1" x14ac:dyDescent="0.25">
      <c r="A7" s="1" t="s">
        <v>50</v>
      </c>
      <c r="B7" s="26">
        <f>+'Censo de Godoy 1797'!B7/'Censo de Godoy 1797'!$J7*10000</f>
        <v>10.070642595856228</v>
      </c>
      <c r="C7" s="27">
        <f>+'Censo de Godoy 1797'!C7/'Censo de Godoy 1797'!$J7*10000</f>
        <v>6.0720050945603719</v>
      </c>
      <c r="D7" s="27">
        <f>+'Censo de Godoy 1797'!D7/'Censo de Godoy 1797'!$J7*10000</f>
        <v>0</v>
      </c>
      <c r="E7" s="27">
        <f>+'Censo de Godoy 1797'!E7/'Censo de Godoy 1797'!$J7*10000</f>
        <v>4.5910282422285738</v>
      </c>
      <c r="F7" s="27">
        <f>+'Censo de Godoy 1797'!F7/'Censo de Godoy 1797'!$J7*10000</f>
        <v>0.74048842616589894</v>
      </c>
      <c r="G7" s="27">
        <f>+'Censo de Godoy 1797'!G7/'Censo de Godoy 1797'!$J7*10000</f>
        <v>0.88858611139907884</v>
      </c>
      <c r="H7" s="27">
        <f>+'Censo de Godoy 1797'!H7/'Censo de Godoy 1797'!$J7*10000</f>
        <v>10.218740281089406</v>
      </c>
      <c r="I7" s="27">
        <f>+'Censo de Godoy 1797'!I7/'Censo de Godoy 1797'!$J7*10000</f>
        <v>32.581490751299555</v>
      </c>
    </row>
    <row r="8" spans="1:9" ht="18" x14ac:dyDescent="0.25">
      <c r="A8" s="2" t="s">
        <v>1</v>
      </c>
      <c r="B8" s="28">
        <f>+'Censo de Godoy 1797'!B8/'Censo de Godoy 1797'!$J8*10000</f>
        <v>8.8990166966850026</v>
      </c>
      <c r="C8" s="29">
        <f>+'Censo de Godoy 1797'!C8/'Censo de Godoy 1797'!$J8*10000</f>
        <v>4.6852942608187709</v>
      </c>
      <c r="D8" s="29">
        <f>+'Censo de Godoy 1797'!D8/'Censo de Godoy 1797'!$J8*10000</f>
        <v>0.13690794917976926</v>
      </c>
      <c r="E8" s="29">
        <f>+'Censo de Godoy 1797'!E8/'Censo de Godoy 1797'!$J8*10000</f>
        <v>3.1793068198413086</v>
      </c>
      <c r="F8" s="29">
        <f>+'Censo de Godoy 1797'!F8/'Censo de Godoy 1797'!$J8*10000</f>
        <v>0.74538772331207703</v>
      </c>
      <c r="G8" s="29">
        <f>+'Censo de Godoy 1797'!G8/'Censo de Godoy 1797'!$J8*10000</f>
        <v>1.0192036216716156</v>
      </c>
      <c r="H8" s="29">
        <f>+'Censo de Godoy 1797'!H8/'Censo de Godoy 1797'!$J8*10000</f>
        <v>1.7645913449836927</v>
      </c>
      <c r="I8" s="29">
        <f>+'Censo de Godoy 1797'!I8/'Censo de Godoy 1797'!$J8*10000</f>
        <v>20.429708416492236</v>
      </c>
    </row>
    <row r="9" spans="1:9" ht="18" x14ac:dyDescent="0.25">
      <c r="A9" s="2" t="s">
        <v>22</v>
      </c>
      <c r="B9" s="28">
        <f>+'Censo de Godoy 1797'!B9/'Censo de Godoy 1797'!$J9*10000</f>
        <v>4.7326076668244204</v>
      </c>
      <c r="C9" s="29">
        <f>+'Censo de Godoy 1797'!C9/'Censo de Godoy 1797'!$J9*10000</f>
        <v>7.0989115002366301</v>
      </c>
      <c r="D9" s="29">
        <f>+'Censo de Godoy 1797'!D9/'Censo de Godoy 1797'!$J9*10000</f>
        <v>0</v>
      </c>
      <c r="E9" s="29">
        <f>+'Censo de Godoy 1797'!E9/'Censo de Godoy 1797'!$J9*10000</f>
        <v>7.0989115002366301</v>
      </c>
      <c r="F9" s="29">
        <f>+'Censo de Godoy 1797'!F9/'Censo de Godoy 1797'!$J9*10000</f>
        <v>0</v>
      </c>
      <c r="G9" s="29">
        <f>+'Censo de Godoy 1797'!G9/'Censo de Godoy 1797'!$J9*10000</f>
        <v>0</v>
      </c>
      <c r="H9" s="29">
        <f>+'Censo de Godoy 1797'!H9/'Censo de Godoy 1797'!$J9*10000</f>
        <v>0</v>
      </c>
      <c r="I9" s="29">
        <f>+'Censo de Godoy 1797'!I9/'Censo de Godoy 1797'!$J9*10000</f>
        <v>18.930430667297681</v>
      </c>
    </row>
    <row r="10" spans="1:9" ht="18" x14ac:dyDescent="0.25">
      <c r="A10" s="2" t="s">
        <v>2</v>
      </c>
      <c r="B10" s="28">
        <f>+'Censo de Godoy 1797'!B10/'Censo de Godoy 1797'!$J10*10000</f>
        <v>9.3071014007324884</v>
      </c>
      <c r="C10" s="29">
        <f>+'Censo de Godoy 1797'!C10/'Censo de Godoy 1797'!$J10*10000</f>
        <v>3.2396400155941993</v>
      </c>
      <c r="D10" s="29">
        <f>+'Censo de Godoy 1797'!D10/'Censo de Godoy 1797'!$J10*10000</f>
        <v>8.236372921002201E-2</v>
      </c>
      <c r="E10" s="29">
        <f>+'Censo de Godoy 1797'!E10/'Censo de Godoy 1797'!$J10*10000</f>
        <v>2.3885481470906385</v>
      </c>
      <c r="F10" s="29">
        <f>+'Censo de Godoy 1797'!F10/'Censo de Godoy 1797'!$J10*10000</f>
        <v>0.13727288201670335</v>
      </c>
      <c r="G10" s="29">
        <f>+'Censo de Godoy 1797'!G10/'Censo de Godoy 1797'!$J10*10000</f>
        <v>2.3885481470906385</v>
      </c>
      <c r="H10" s="29">
        <f>+'Censo de Godoy 1797'!H10/'Censo de Godoy 1797'!$J10*10000</f>
        <v>2.0316386538472098</v>
      </c>
      <c r="I10" s="29">
        <f>+'Censo de Godoy 1797'!I10/'Censo de Godoy 1797'!$J10*10000</f>
        <v>19.575112975581899</v>
      </c>
    </row>
    <row r="11" spans="1:9" ht="18" x14ac:dyDescent="0.25">
      <c r="A11" s="2" t="s">
        <v>3</v>
      </c>
      <c r="B11" s="28">
        <f>+'Censo de Godoy 1797'!B11/'Censo de Godoy 1797'!$J11*10000</f>
        <v>10.587747012137793</v>
      </c>
      <c r="C11" s="29">
        <f>+'Censo de Godoy 1797'!C11/'Censo de Godoy 1797'!$J11*10000</f>
        <v>3.133973115592787</v>
      </c>
      <c r="D11" s="29">
        <f>+'Censo de Godoy 1797'!D11/'Censo de Godoy 1797'!$J11*10000</f>
        <v>0</v>
      </c>
      <c r="E11" s="29">
        <f>+'Censo de Godoy 1797'!E11/'Censo de Godoy 1797'!$J11*10000</f>
        <v>7.4537738965450062</v>
      </c>
      <c r="F11" s="29">
        <f>+'Censo de Godoy 1797'!F11/'Censo de Godoy 1797'!$J11*10000</f>
        <v>0.33880790438840941</v>
      </c>
      <c r="G11" s="29">
        <f>+'Censo de Godoy 1797'!G11/'Censo de Godoy 1797'!$J11*10000</f>
        <v>2.3716553307188657</v>
      </c>
      <c r="H11" s="29">
        <f>+'Censo de Godoy 1797'!H11/'Censo de Godoy 1797'!$J11*10000</f>
        <v>0.1694039521942047</v>
      </c>
      <c r="I11" s="29">
        <f>+'Censo de Godoy 1797'!I11/'Censo de Godoy 1797'!$J11*10000</f>
        <v>24.055361211577065</v>
      </c>
    </row>
    <row r="12" spans="1:9" ht="18" x14ac:dyDescent="0.25">
      <c r="A12" s="2" t="s">
        <v>4</v>
      </c>
      <c r="B12" s="28">
        <f>+'Censo de Godoy 1797'!B12/'Censo de Godoy 1797'!$J12*10000</f>
        <v>10.476255238127619</v>
      </c>
      <c r="C12" s="29">
        <f>+'Censo de Godoy 1797'!C12/'Censo de Godoy 1797'!$J12*10000</f>
        <v>6.9062534531267259</v>
      </c>
      <c r="D12" s="29">
        <f>+'Censo de Godoy 1797'!D12/'Censo de Godoy 1797'!$J12*10000</f>
        <v>0</v>
      </c>
      <c r="E12" s="29">
        <f>+'Censo de Godoy 1797'!E12/'Censo de Godoy 1797'!$J12*10000</f>
        <v>4.6962523481261744</v>
      </c>
      <c r="F12" s="29">
        <f>+'Censo de Godoy 1797'!F12/'Censo de Godoy 1797'!$J12*10000</f>
        <v>0.29750014875007436</v>
      </c>
      <c r="G12" s="29">
        <f>+'Censo de Godoy 1797'!G12/'Censo de Godoy 1797'!$J12*10000</f>
        <v>1.7212508606254302</v>
      </c>
      <c r="H12" s="29">
        <f>+'Censo de Godoy 1797'!H12/'Censo de Godoy 1797'!$J12*10000</f>
        <v>0</v>
      </c>
      <c r="I12" s="29">
        <f>+'Censo de Godoy 1797'!I12/'Censo de Godoy 1797'!$J12*10000</f>
        <v>24.097512048756023</v>
      </c>
    </row>
    <row r="13" spans="1:9" ht="18" x14ac:dyDescent="0.25">
      <c r="A13" s="2" t="s">
        <v>35</v>
      </c>
      <c r="B13" s="28">
        <f>+'Censo de Godoy 1797'!B13/'Censo de Godoy 1797'!$J13*10000</f>
        <v>4.141143991027521</v>
      </c>
      <c r="C13" s="29">
        <f>+'Censo de Godoy 1797'!C13/'Censo de Godoy 1797'!$J13*10000</f>
        <v>1.782992551692405</v>
      </c>
      <c r="D13" s="29">
        <f>+'Censo de Godoy 1797'!D13/'Censo de Godoy 1797'!$J13*10000</f>
        <v>0.3450953325856268</v>
      </c>
      <c r="E13" s="29">
        <f>+'Censo de Godoy 1797'!E13/'Censo de Godoy 1797'!$J13*10000</f>
        <v>1.8405084404566761</v>
      </c>
      <c r="F13" s="29">
        <f>+'Censo de Godoy 1797'!F13/'Censo de Godoy 1797'!$J13*10000</f>
        <v>0.3450953325856268</v>
      </c>
      <c r="G13" s="29">
        <f>+'Censo de Godoy 1797'!G13/'Censo de Godoy 1797'!$J13*10000</f>
        <v>1.2653495528139649</v>
      </c>
      <c r="H13" s="29">
        <f>+'Censo de Godoy 1797'!H13/'Censo de Godoy 1797'!$J13*10000</f>
        <v>2.4156673280993877</v>
      </c>
      <c r="I13" s="29">
        <f>+'Censo de Godoy 1797'!I13/'Censo de Godoy 1797'!$J13*10000</f>
        <v>12.135852529261209</v>
      </c>
    </row>
    <row r="14" spans="1:9" ht="18" x14ac:dyDescent="0.25">
      <c r="A14" s="2" t="s">
        <v>5</v>
      </c>
      <c r="B14" s="28">
        <f>+'Censo de Godoy 1797'!B14/'Censo de Godoy 1797'!$J14*10000</f>
        <v>6.0548335037225582</v>
      </c>
      <c r="C14" s="29">
        <f>+'Censo de Godoy 1797'!C14/'Censo de Godoy 1797'!$J14*10000</f>
        <v>3.4582414434723074</v>
      </c>
      <c r="D14" s="29">
        <f>+'Censo de Godoy 1797'!D14/'Censo de Godoy 1797'!$J14*10000</f>
        <v>0.10479519525673658</v>
      </c>
      <c r="E14" s="29">
        <f>+'Censo de Godoy 1797'!E14/'Censo de Godoy 1797'!$J14*10000</f>
        <v>1.3157618960012483</v>
      </c>
      <c r="F14" s="29">
        <f>+'Censo de Godoy 1797'!F14/'Censo de Godoy 1797'!$J14*10000</f>
        <v>2.445221222657187</v>
      </c>
      <c r="G14" s="29">
        <f>+'Censo de Godoy 1797'!G14/'Censo de Godoy 1797'!$J14*10000</f>
        <v>3.5513927281449624</v>
      </c>
      <c r="H14" s="29">
        <f>+'Censo de Godoy 1797'!H14/'Censo de Godoy 1797'!$J14*10000</f>
        <v>7.6616931643258521</v>
      </c>
      <c r="I14" s="29">
        <f>+'Censo de Godoy 1797'!I14/'Censo de Godoy 1797'!$J14*10000</f>
        <v>24.591939153580849</v>
      </c>
    </row>
    <row r="15" spans="1:9" ht="18" x14ac:dyDescent="0.25">
      <c r="A15" s="2" t="s">
        <v>36</v>
      </c>
      <c r="B15" s="28">
        <f>+'Censo de Godoy 1797'!B15/'Censo de Godoy 1797'!$J15*10000</f>
        <v>6.6622251832111923</v>
      </c>
      <c r="C15" s="29">
        <f>+'Censo de Godoy 1797'!C15/'Censo de Godoy 1797'!$J15*10000</f>
        <v>0</v>
      </c>
      <c r="D15" s="29">
        <f>+'Censo de Godoy 1797'!D15/'Censo de Godoy 1797'!$J15*10000</f>
        <v>0</v>
      </c>
      <c r="E15" s="29">
        <f>+'Censo de Godoy 1797'!E15/'Censo de Godoy 1797'!$J15*10000</f>
        <v>6.6622251832111923</v>
      </c>
      <c r="F15" s="29">
        <f>+'Censo de Godoy 1797'!F15/'Censo de Godoy 1797'!$J15*10000</f>
        <v>6.6622251832111923</v>
      </c>
      <c r="G15" s="29">
        <f>+'Censo de Godoy 1797'!G15/'Censo de Godoy 1797'!$J15*10000</f>
        <v>0</v>
      </c>
      <c r="H15" s="29">
        <f>+'Censo de Godoy 1797'!H15/'Censo de Godoy 1797'!$J15*10000</f>
        <v>9.9933377748167889</v>
      </c>
      <c r="I15" s="29">
        <f>+'Censo de Godoy 1797'!I15/'Censo de Godoy 1797'!$J15*10000</f>
        <v>29.980013324450365</v>
      </c>
    </row>
    <row r="16" spans="1:9" ht="18" x14ac:dyDescent="0.25">
      <c r="A16" s="2" t="s">
        <v>6</v>
      </c>
      <c r="B16" s="28">
        <f>+'Censo de Godoy 1797'!B16/'Censo de Godoy 1797'!$J16*10000</f>
        <v>8.3720856412779536</v>
      </c>
      <c r="C16" s="29">
        <f>+'Censo de Godoy 1797'!C16/'Censo de Godoy 1797'!$J16*10000</f>
        <v>4.2058818861396352</v>
      </c>
      <c r="D16" s="29">
        <f>+'Censo de Godoy 1797'!D16/'Censo de Godoy 1797'!$J16*10000</f>
        <v>0</v>
      </c>
      <c r="E16" s="29">
        <f>+'Censo de Godoy 1797'!E16/'Censo de Godoy 1797'!$J16*10000</f>
        <v>5.1978351611725682</v>
      </c>
      <c r="F16" s="29">
        <f>+'Censo de Godoy 1797'!F16/'Censo de Godoy 1797'!$J16*10000</f>
        <v>0.79356262002634625</v>
      </c>
      <c r="G16" s="29">
        <f>+'Censo de Godoy 1797'!G16/'Censo de Godoy 1797'!$J16*10000</f>
        <v>6.34850096021077</v>
      </c>
      <c r="H16" s="29">
        <f>+'Censo de Godoy 1797'!H16/'Censo de Godoy 1797'!$J16*10000</f>
        <v>3.7297443141238276</v>
      </c>
      <c r="I16" s="29">
        <f>+'Censo de Godoy 1797'!I16/'Censo de Godoy 1797'!$J16*10000</f>
        <v>28.647610582951099</v>
      </c>
    </row>
    <row r="17" spans="1:13" ht="18" x14ac:dyDescent="0.25">
      <c r="A17" s="2" t="s">
        <v>7</v>
      </c>
      <c r="B17" s="28">
        <f>+'Censo de Godoy 1797'!B17/'Censo de Godoy 1797'!$J17*10000</f>
        <v>12.368751911379931</v>
      </c>
      <c r="C17" s="29">
        <f>+'Censo de Godoy 1797'!C17/'Censo de Godoy 1797'!$J17*10000</f>
        <v>6.1503958680213398</v>
      </c>
      <c r="D17" s="29">
        <f>+'Censo de Godoy 1797'!D17/'Censo de Godoy 1797'!$J17*10000</f>
        <v>0</v>
      </c>
      <c r="E17" s="29">
        <f>+'Censo de Godoy 1797'!E17/'Censo de Godoy 1797'!$J17*10000</f>
        <v>3.9416901695606374</v>
      </c>
      <c r="F17" s="29">
        <f>+'Censo de Godoy 1797'!F17/'Censo de Godoy 1797'!$J17*10000</f>
        <v>0.57766149036664516</v>
      </c>
      <c r="G17" s="29">
        <f>+'Censo de Godoy 1797'!G17/'Censo de Godoy 1797'!$J17*10000</f>
        <v>2.3446260491352069</v>
      </c>
      <c r="H17" s="29">
        <f>+'Censo de Godoy 1797'!H17/'Censo de Godoy 1797'!$J17*10000</f>
        <v>0</v>
      </c>
      <c r="I17" s="29">
        <f>+'Censo de Godoy 1797'!I17/'Censo de Godoy 1797'!$J17*10000</f>
        <v>25.383125488463758</v>
      </c>
    </row>
    <row r="18" spans="1:13" ht="18" x14ac:dyDescent="0.25">
      <c r="A18" s="2" t="s">
        <v>8</v>
      </c>
      <c r="B18" s="28">
        <f>+'Censo de Godoy 1797'!B18/'Censo de Godoy 1797'!$J18*10000</f>
        <v>13.419122366059655</v>
      </c>
      <c r="C18" s="29">
        <f>+'Censo de Godoy 1797'!C18/'Censo de Godoy 1797'!$J18*10000</f>
        <v>7.0246188385807935</v>
      </c>
      <c r="D18" s="29">
        <f>+'Censo de Godoy 1797'!D18/'Censo de Godoy 1797'!$J18*10000</f>
        <v>9.3350416459545421E-2</v>
      </c>
      <c r="E18" s="29">
        <f>+'Censo de Godoy 1797'!E18/'Censo de Godoy 1797'!$J18*10000</f>
        <v>6.5812043603979529</v>
      </c>
      <c r="F18" s="29">
        <f>+'Censo de Godoy 1797'!F18/'Censo de Godoy 1797'!$J18*10000</f>
        <v>0.74680333167636337</v>
      </c>
      <c r="G18" s="29">
        <f>+'Censo de Godoy 1797'!G18/'Censo de Godoy 1797'!$J18*10000</f>
        <v>4.4108071777135214</v>
      </c>
      <c r="H18" s="29">
        <f>+'Censo de Godoy 1797'!H18/'Censo de Godoy 1797'!$J18*10000</f>
        <v>1.6336322880420451</v>
      </c>
      <c r="I18" s="29">
        <f>+'Censo de Godoy 1797'!I18/'Censo de Godoy 1797'!$J18*10000</f>
        <v>33.909538778929878</v>
      </c>
    </row>
    <row r="19" spans="1:13" ht="18" x14ac:dyDescent="0.25">
      <c r="A19" s="2" t="s">
        <v>9</v>
      </c>
      <c r="B19" s="28">
        <f>+'Censo de Godoy 1797'!B19/'Censo de Godoy 1797'!$J19*10000</f>
        <v>8.5154424441857817</v>
      </c>
      <c r="C19" s="29">
        <f>+'Censo de Godoy 1797'!C19/'Censo de Godoy 1797'!$J19*10000</f>
        <v>4.0870623036328473</v>
      </c>
      <c r="D19" s="29">
        <f>+'Censo de Godoy 1797'!D19/'Censo de Godoy 1797'!$J19*10000</f>
        <v>5.2510436449244288E-2</v>
      </c>
      <c r="E19" s="29">
        <f>+'Censo de Godoy 1797'!E19/'Censo de Godoy 1797'!$J19*10000</f>
        <v>2.695535737727873</v>
      </c>
      <c r="F19" s="29">
        <f>+'Censo de Godoy 1797'!F19/'Censo de Godoy 1797'!$J19*10000</f>
        <v>0.24504870342980667</v>
      </c>
      <c r="G19" s="29">
        <f>+'Censo de Godoy 1797'!G19/'Censo de Godoy 1797'!$J19*10000</f>
        <v>2.6430253012786289</v>
      </c>
      <c r="H19" s="29">
        <f>+'Censo de Godoy 1797'!H19/'Censo de Godoy 1797'!$J19*10000</f>
        <v>1.7153409240086468</v>
      </c>
      <c r="I19" s="29">
        <f>+'Censo de Godoy 1797'!I19/'Censo de Godoy 1797'!$J19*10000</f>
        <v>19.95396585071283</v>
      </c>
    </row>
    <row r="20" spans="1:13" ht="18" x14ac:dyDescent="0.25">
      <c r="A20" s="2" t="s">
        <v>10</v>
      </c>
      <c r="B20" s="28">
        <f>+'Censo de Godoy 1797'!B20/'Censo de Godoy 1797'!$J20*10000</f>
        <v>9.2073589600013861</v>
      </c>
      <c r="C20" s="29">
        <f>+'Censo de Godoy 1797'!C20/'Censo de Godoy 1797'!$J20*10000</f>
        <v>4.2717527463329308</v>
      </c>
      <c r="D20" s="29">
        <f>+'Censo de Godoy 1797'!D20/'Censo de Godoy 1797'!$J20*10000</f>
        <v>0.36078992789974079</v>
      </c>
      <c r="E20" s="29">
        <f>+'Censo de Godoy 1797'!E20/'Censo de Godoy 1797'!$J20*10000</f>
        <v>5.3541225300321535</v>
      </c>
      <c r="F20" s="29">
        <f>+'Censo de Godoy 1797'!F20/'Censo de Godoy 1797'!$J20*10000</f>
        <v>0.46181110771166828</v>
      </c>
      <c r="G20" s="29">
        <f>+'Censo de Godoy 1797'!G20/'Censo de Godoy 1797'!$J20*10000</f>
        <v>3.5934676818814189</v>
      </c>
      <c r="H20" s="29">
        <f>+'Censo de Godoy 1797'!H20/'Censo de Godoy 1797'!$J20*10000</f>
        <v>2.092581581818497</v>
      </c>
      <c r="I20" s="29">
        <f>+'Censo de Godoy 1797'!I20/'Censo de Godoy 1797'!$J20*10000</f>
        <v>25.341884535677796</v>
      </c>
    </row>
    <row r="21" spans="1:13" ht="18" x14ac:dyDescent="0.25">
      <c r="A21" s="2" t="s">
        <v>11</v>
      </c>
      <c r="B21" s="28">
        <f>+'Censo de Godoy 1797'!B21/'Censo de Godoy 1797'!$J21*10000</f>
        <v>11.476695702431574</v>
      </c>
      <c r="C21" s="29">
        <f>+'Censo de Godoy 1797'!C21/'Censo de Godoy 1797'!$J21*10000</f>
        <v>6.1098955538124926</v>
      </c>
      <c r="D21" s="29">
        <f>+'Censo de Godoy 1797'!D21/'Censo de Godoy 1797'!$J21*10000</f>
        <v>0</v>
      </c>
      <c r="E21" s="29">
        <f>+'Censo de Godoy 1797'!E21/'Censo de Godoy 1797'!$J21*10000</f>
        <v>7.5135202080667129</v>
      </c>
      <c r="F21" s="29">
        <f>+'Censo de Godoy 1797'!F21/'Censo de Godoy 1797'!$J21*10000</f>
        <v>0.99079387359121496</v>
      </c>
      <c r="G21" s="29">
        <f>+'Censo de Godoy 1797'!G21/'Censo de Godoy 1797'!$J21*10000</f>
        <v>1.6513231226520249</v>
      </c>
      <c r="H21" s="29">
        <f>+'Censo de Godoy 1797'!H21/'Censo de Godoy 1797'!$J21*10000</f>
        <v>0.1651323122652025</v>
      </c>
      <c r="I21" s="29">
        <f>+'Censo de Godoy 1797'!I21/'Censo de Godoy 1797'!$J21*10000</f>
        <v>27.907360772819221</v>
      </c>
      <c r="J21" s="9"/>
      <c r="K21" s="9"/>
      <c r="L21" s="9"/>
      <c r="M21" s="9"/>
    </row>
    <row r="22" spans="1:13" ht="18" x14ac:dyDescent="0.25">
      <c r="A22" s="2" t="s">
        <v>12</v>
      </c>
      <c r="B22" s="28">
        <f>+'Censo de Godoy 1797'!B22/'Censo de Godoy 1797'!$J22*10000</f>
        <v>7.1776516637796552</v>
      </c>
      <c r="C22" s="29">
        <f>+'Censo de Godoy 1797'!C22/'Censo de Godoy 1797'!$J22*10000</f>
        <v>3.9237829095328784</v>
      </c>
      <c r="D22" s="29">
        <f>+'Censo de Godoy 1797'!D22/'Censo de Godoy 1797'!$J22*10000</f>
        <v>0</v>
      </c>
      <c r="E22" s="29">
        <f>+'Censo de Godoy 1797'!E22/'Censo de Godoy 1797'!$J22*10000</f>
        <v>5.1679091979213521</v>
      </c>
      <c r="F22" s="29">
        <f>+'Censo de Godoy 1797'!F22/'Censo de Godoy 1797'!$J22*10000</f>
        <v>0</v>
      </c>
      <c r="G22" s="29">
        <f>+'Censo de Godoy 1797'!G22/'Censo de Godoy 1797'!$J22*10000</f>
        <v>2.1054444880420324</v>
      </c>
      <c r="H22" s="29">
        <f>+'Censo de Godoy 1797'!H22/'Censo de Godoy 1797'!$J22*10000</f>
        <v>3.9237829095328784</v>
      </c>
      <c r="I22" s="29">
        <f>+'Censo de Godoy 1797'!I22/'Censo de Godoy 1797'!$J22*10000</f>
        <v>22.298571168808795</v>
      </c>
      <c r="J22" s="9"/>
      <c r="K22" s="9"/>
      <c r="L22" s="9"/>
      <c r="M22" s="9"/>
    </row>
    <row r="23" spans="1:13" ht="18" x14ac:dyDescent="0.25">
      <c r="A23" s="2" t="s">
        <v>34</v>
      </c>
      <c r="B23" s="28">
        <f>+'Censo de Godoy 1797'!B23/'Censo de Godoy 1797'!$J23*10000</f>
        <v>3.9241334205362981</v>
      </c>
      <c r="C23" s="29">
        <f>+'Censo de Godoy 1797'!C23/'Censo de Godoy 1797'!$J23*10000</f>
        <v>3.2701111837802488</v>
      </c>
      <c r="D23" s="29">
        <f>+'Censo de Godoy 1797'!D23/'Censo de Godoy 1797'!$J23*10000</f>
        <v>0</v>
      </c>
      <c r="E23" s="29">
        <f>+'Censo de Godoy 1797'!E23/'Censo de Godoy 1797'!$J23*10000</f>
        <v>2.6160889470241986</v>
      </c>
      <c r="F23" s="29">
        <f>+'Censo de Godoy 1797'!F23/'Censo de Godoy 1797'!$J23*10000</f>
        <v>1.3080444735120993</v>
      </c>
      <c r="G23" s="29">
        <f>+'Censo de Godoy 1797'!G23/'Censo de Godoy 1797'!$J23*10000</f>
        <v>3.9241334205362981</v>
      </c>
      <c r="H23" s="29">
        <f>+'Censo de Godoy 1797'!H23/'Censo de Godoy 1797'!$J23*10000</f>
        <v>0.65402223675604965</v>
      </c>
      <c r="I23" s="29">
        <f>+'Censo de Godoy 1797'!I23/'Censo de Godoy 1797'!$J23*10000</f>
        <v>15.696533682145192</v>
      </c>
      <c r="J23" s="9"/>
      <c r="K23" s="9"/>
      <c r="L23" s="9"/>
      <c r="M23" s="9"/>
    </row>
    <row r="24" spans="1:13" ht="18" x14ac:dyDescent="0.25">
      <c r="A24" s="2" t="s">
        <v>13</v>
      </c>
      <c r="B24" s="28">
        <f>+'Censo de Godoy 1797'!B24/'Censo de Godoy 1797'!$J24*10000</f>
        <v>9.5257897459950591</v>
      </c>
      <c r="C24" s="29">
        <f>+'Censo de Godoy 1797'!C24/'Censo de Godoy 1797'!$J24*10000</f>
        <v>3.9166952762720797</v>
      </c>
      <c r="D24" s="29">
        <f>+'Censo de Godoy 1797'!D24/'Censo de Godoy 1797'!$J24*10000</f>
        <v>0</v>
      </c>
      <c r="E24" s="29">
        <f>+'Censo de Godoy 1797'!E24/'Censo de Godoy 1797'!$J24*10000</f>
        <v>4.9804890550126446</v>
      </c>
      <c r="F24" s="29">
        <f>+'Censo de Godoy 1797'!F24/'Censo de Godoy 1797'!$J24*10000</f>
        <v>2.6594844468514118</v>
      </c>
      <c r="G24" s="29">
        <f>+'Censo de Godoy 1797'!G24/'Censo de Godoy 1797'!$J24*10000</f>
        <v>7.3498479258439033</v>
      </c>
      <c r="H24" s="29">
        <f>+'Censo de Godoy 1797'!H24/'Censo de Godoy 1797'!$J24*10000</f>
        <v>4.1584665896222086</v>
      </c>
      <c r="I24" s="29">
        <f>+'Censo de Godoy 1797'!I24/'Censo de Godoy 1797'!$J24*10000</f>
        <v>32.590773039597309</v>
      </c>
      <c r="J24" s="9"/>
      <c r="K24" s="9"/>
      <c r="L24" s="9"/>
      <c r="M24" s="9"/>
    </row>
    <row r="25" spans="1:13" ht="20.25" x14ac:dyDescent="0.25">
      <c r="A25" s="2" t="s">
        <v>59</v>
      </c>
      <c r="B25" s="28">
        <f>+'Censo de Godoy 1797'!B25/'Censo de Godoy 1797'!$J25*10000</f>
        <v>8.4165255803997123</v>
      </c>
      <c r="C25" s="29">
        <f>+'Censo de Godoy 1797'!C25/'Censo de Godoy 1797'!$J25*10000</f>
        <v>4.5244906299258565</v>
      </c>
      <c r="D25" s="29">
        <f>+'Censo de Godoy 1797'!D25/'Censo de Godoy 1797'!$J25*10000</f>
        <v>0</v>
      </c>
      <c r="E25" s="29">
        <f>+'Censo de Godoy 1797'!E25/'Censo de Godoy 1797'!$J25*10000</f>
        <v>5.4488489306633978</v>
      </c>
      <c r="F25" s="29">
        <f>+'Censo de Godoy 1797'!F25/'Censo de Godoy 1797'!$J25*10000</f>
        <v>0.38920349504738555</v>
      </c>
      <c r="G25" s="29">
        <f>+'Censo de Godoy 1797'!G25/'Censo de Godoy 1797'!$J25*10000</f>
        <v>2.4811722809270824</v>
      </c>
      <c r="H25" s="29">
        <f>+'Censo de Godoy 1797'!H25/'Censo de Godoy 1797'!$J25*10000</f>
        <v>0</v>
      </c>
      <c r="I25" s="29">
        <f>+'Censo de Godoy 1797'!I25/'Censo de Godoy 1797'!$J25*10000</f>
        <v>21.260240916963436</v>
      </c>
      <c r="J25" s="9"/>
      <c r="K25" s="9"/>
      <c r="L25" s="9"/>
      <c r="M25" s="9"/>
    </row>
    <row r="26" spans="1:13" ht="18" x14ac:dyDescent="0.25">
      <c r="A26" s="2" t="s">
        <v>14</v>
      </c>
      <c r="B26" s="28">
        <f>+'Censo de Godoy 1797'!B26/'Censo de Godoy 1797'!$J26*10000</f>
        <v>8.7568595399729787</v>
      </c>
      <c r="C26" s="29">
        <f>+'Censo de Godoy 1797'!C26/'Censo de Godoy 1797'!$J26*10000</f>
        <v>3.2525478291328209</v>
      </c>
      <c r="D26" s="29">
        <f>+'Censo de Godoy 1797'!D26/'Censo de Godoy 1797'!$J26*10000</f>
        <v>0</v>
      </c>
      <c r="E26" s="29">
        <f>+'Censo de Godoy 1797'!E26/'Censo de Godoy 1797'!$J26*10000</f>
        <v>0.54209130485547008</v>
      </c>
      <c r="F26" s="29">
        <f>+'Censo de Godoy 1797'!F26/'Censo de Godoy 1797'!$J26*10000</f>
        <v>0.58379063599819858</v>
      </c>
      <c r="G26" s="29">
        <f>+'Censo de Godoy 1797'!G26/'Censo de Godoy 1797'!$J26*10000</f>
        <v>1.6262739145664105</v>
      </c>
      <c r="H26" s="29">
        <f>+'Censo de Godoy 1797'!H26/'Censo de Godoy 1797'!$J26*10000</f>
        <v>0</v>
      </c>
      <c r="I26" s="29">
        <f>+'Censo de Godoy 1797'!I26/'Censo de Godoy 1797'!$J26*10000</f>
        <v>14.761563224525878</v>
      </c>
      <c r="J26" s="9"/>
      <c r="K26" s="9"/>
      <c r="L26" s="9"/>
      <c r="M26" s="9"/>
    </row>
    <row r="27" spans="1:13" ht="18" x14ac:dyDescent="0.25">
      <c r="A27" s="2" t="s">
        <v>0</v>
      </c>
      <c r="B27" s="28">
        <f>+'Censo de Godoy 1797'!B27/'Censo de Godoy 1797'!$J27*10000</f>
        <v>15.989785629478483</v>
      </c>
      <c r="C27" s="29">
        <f>+'Censo de Godoy 1797'!C27/'Censo de Godoy 1797'!$J27*10000</f>
        <v>40.034127452910681</v>
      </c>
      <c r="D27" s="29">
        <f>+'Censo de Godoy 1797'!D27/'Censo de Godoy 1797'!$J27*10000</f>
        <v>1.7899013764341583</v>
      </c>
      <c r="E27" s="29">
        <f>+'Censo de Godoy 1797'!E27/'Censo de Godoy 1797'!$J27*10000</f>
        <v>5.4890308877314196</v>
      </c>
      <c r="F27" s="29">
        <f>+'Censo de Godoy 1797'!F27/'Censo de Godoy 1797'!$J27*10000</f>
        <v>11.753685705250975</v>
      </c>
      <c r="G27" s="29">
        <f>+'Censo de Godoy 1797'!G27/'Censo de Godoy 1797'!$J27*10000</f>
        <v>5.4293675085169477</v>
      </c>
      <c r="H27" s="29">
        <f>+'Censo de Godoy 1797'!H27/'Censo de Godoy 1797'!$J27*10000</f>
        <v>80.545561939537137</v>
      </c>
      <c r="I27" s="29">
        <f>+'Censo de Godoy 1797'!I27/'Censo de Godoy 1797'!$J27*10000</f>
        <v>161.0314604998598</v>
      </c>
      <c r="J27" s="9"/>
      <c r="K27" s="9"/>
      <c r="L27" s="9"/>
      <c r="M27" s="9"/>
    </row>
    <row r="28" spans="1:13" ht="18" x14ac:dyDescent="0.25">
      <c r="A28" s="2" t="s">
        <v>15</v>
      </c>
      <c r="B28" s="28">
        <f>+'Censo de Godoy 1797'!B28/'Censo de Godoy 1797'!$J28*10000</f>
        <v>14.282665440874689</v>
      </c>
      <c r="C28" s="29">
        <f>+'Censo de Godoy 1797'!C28/'Censo de Godoy 1797'!$J28*10000</f>
        <v>2.6266970925746556</v>
      </c>
      <c r="D28" s="29">
        <f>+'Censo de Godoy 1797'!D28/'Censo de Godoy 1797'!$J28*10000</f>
        <v>0</v>
      </c>
      <c r="E28" s="29">
        <f>+'Censo de Godoy 1797'!E28/'Censo de Godoy 1797'!$J28*10000</f>
        <v>15.10350828230427</v>
      </c>
      <c r="F28" s="29">
        <f>+'Censo de Godoy 1797'!F28/'Censo de Godoy 1797'!$J28*10000</f>
        <v>0.16416856828591597</v>
      </c>
      <c r="G28" s="29">
        <f>+'Censo de Godoy 1797'!G28/'Censo de Godoy 1797'!$J28*10000</f>
        <v>0.65667427314366389</v>
      </c>
      <c r="H28" s="29">
        <f>+'Censo de Godoy 1797'!H28/'Censo de Godoy 1797'!$J28*10000</f>
        <v>24.95362237945923</v>
      </c>
      <c r="I28" s="29">
        <f>+'Censo de Godoy 1797'!I28/'Censo de Godoy 1797'!$J28*10000</f>
        <v>57.787336036642422</v>
      </c>
      <c r="J28" s="9"/>
      <c r="K28" s="9"/>
      <c r="L28" s="9"/>
      <c r="M28" s="9"/>
    </row>
    <row r="29" spans="1:13" ht="18" x14ac:dyDescent="0.25">
      <c r="A29" s="2" t="s">
        <v>32</v>
      </c>
      <c r="B29" s="28">
        <f>+'Censo de Godoy 1797'!B29/'Censo de Godoy 1797'!$J29*10000</f>
        <v>9.5949509236028678</v>
      </c>
      <c r="C29" s="29">
        <f>+'Censo de Godoy 1797'!C29/'Censo de Godoy 1797'!$J29*10000</f>
        <v>5.046233448709657</v>
      </c>
      <c r="D29" s="29">
        <f>+'Censo de Godoy 1797'!D29/'Censo de Godoy 1797'!$J29*10000</f>
        <v>0.28429484218082574</v>
      </c>
      <c r="E29" s="29">
        <f>+'Censo de Godoy 1797'!E29/'Censo de Godoy 1797'!$J29*10000</f>
        <v>2.842948421808257</v>
      </c>
      <c r="F29" s="29">
        <f>+'Censo de Godoy 1797'!F29/'Censo de Godoy 1797'!$J29*10000</f>
        <v>2.2032850269013995</v>
      </c>
      <c r="G29" s="29">
        <f>+'Censo de Godoy 1797'!G29/'Censo de Godoy 1797'!$J29*10000</f>
        <v>1.4214742109041285</v>
      </c>
      <c r="H29" s="29">
        <f>+'Censo de Godoy 1797'!H29/'Censo de Godoy 1797'!$J29*10000</f>
        <v>1.9189901847205737</v>
      </c>
      <c r="I29" s="29">
        <f>+'Censo de Godoy 1797'!I29/'Censo de Godoy 1797'!$J29*10000</f>
        <v>23.312177058827711</v>
      </c>
      <c r="J29" s="9"/>
      <c r="K29" s="9"/>
      <c r="L29" s="9"/>
      <c r="M29" s="9"/>
    </row>
    <row r="30" spans="1:13" ht="18" x14ac:dyDescent="0.25">
      <c r="A30" s="2" t="s">
        <v>37</v>
      </c>
      <c r="B30" s="28">
        <f>+'Censo de Godoy 1797'!B30/'Censo de Godoy 1797'!$J30*10000</f>
        <v>8.9126559714795004</v>
      </c>
      <c r="C30" s="29">
        <f>+'Censo de Godoy 1797'!C30/'Censo de Godoy 1797'!$J30*10000</f>
        <v>0</v>
      </c>
      <c r="D30" s="29">
        <f>+'Censo de Godoy 1797'!D30/'Censo de Godoy 1797'!$J30*10000</f>
        <v>0</v>
      </c>
      <c r="E30" s="29">
        <f>+'Censo de Godoy 1797'!E30/'Censo de Godoy 1797'!$J30*10000</f>
        <v>0</v>
      </c>
      <c r="F30" s="29">
        <f>+'Censo de Godoy 1797'!F30/'Censo de Godoy 1797'!$J30*10000</f>
        <v>0</v>
      </c>
      <c r="G30" s="29">
        <f>+'Censo de Godoy 1797'!G30/'Censo de Godoy 1797'!$J30*10000</f>
        <v>0</v>
      </c>
      <c r="H30" s="29">
        <f>+'Censo de Godoy 1797'!H30/'Censo de Godoy 1797'!$J30*10000</f>
        <v>0</v>
      </c>
      <c r="I30" s="29">
        <f>+'Censo de Godoy 1797'!I30/'Censo de Godoy 1797'!$J30*10000</f>
        <v>8.9126559714795004</v>
      </c>
      <c r="J30" s="9"/>
      <c r="K30" s="9"/>
      <c r="L30" s="9"/>
      <c r="M30" s="9"/>
    </row>
    <row r="31" spans="1:13" ht="18" x14ac:dyDescent="0.25">
      <c r="A31" s="2" t="s">
        <v>33</v>
      </c>
      <c r="B31" s="28">
        <f>+'Censo de Godoy 1797'!B31/'Censo de Godoy 1797'!$J31*10000</f>
        <v>6.4536947402387863</v>
      </c>
      <c r="C31" s="29">
        <f>+'Censo de Godoy 1797'!C31/'Censo de Godoy 1797'!$J31*10000</f>
        <v>16.134236850596967</v>
      </c>
      <c r="D31" s="29">
        <f>+'Censo de Godoy 1797'!D31/'Censo de Godoy 1797'!$J31*10000</f>
        <v>0</v>
      </c>
      <c r="E31" s="29">
        <f>+'Censo de Godoy 1797'!E31/'Censo de Godoy 1797'!$J31*10000</f>
        <v>2.9041626331074539</v>
      </c>
      <c r="F31" s="29">
        <f>+'Censo de Godoy 1797'!F31/'Censo de Godoy 1797'!$J31*10000</f>
        <v>0.96805421103581801</v>
      </c>
      <c r="G31" s="29">
        <f>+'Censo de Godoy 1797'!G31/'Censo de Godoy 1797'!$J31*10000</f>
        <v>0</v>
      </c>
      <c r="H31" s="29">
        <f>+'Censo de Godoy 1797'!H31/'Censo de Godoy 1797'!$J31*10000</f>
        <v>1.6134236850596966</v>
      </c>
      <c r="I31" s="29">
        <f>+'Censo de Godoy 1797'!I31/'Censo de Godoy 1797'!$J31*10000</f>
        <v>28.073572120038722</v>
      </c>
      <c r="J31" s="9"/>
      <c r="K31" s="9"/>
      <c r="L31" s="9"/>
      <c r="M31" s="9"/>
    </row>
    <row r="32" spans="1:13" ht="18" x14ac:dyDescent="0.25">
      <c r="A32" s="2" t="s">
        <v>16</v>
      </c>
      <c r="B32" s="28">
        <f>+'Censo de Godoy 1797'!B32/'Censo de Godoy 1797'!$J32*10000</f>
        <v>5.6102665268014178</v>
      </c>
      <c r="C32" s="29">
        <f>+'Censo de Godoy 1797'!C32/'Censo de Godoy 1797'!$J32*10000</f>
        <v>4.6447787989332667</v>
      </c>
      <c r="D32" s="29">
        <f>+'Censo de Godoy 1797'!D32/'Censo de Godoy 1797'!$J32*10000</f>
        <v>0</v>
      </c>
      <c r="E32" s="29">
        <f>+'Censo de Godoy 1797'!E32/'Censo de Godoy 1797'!$J32*10000</f>
        <v>5.323229634732507</v>
      </c>
      <c r="F32" s="29">
        <f>+'Censo de Godoy 1797'!F32/'Censo de Godoy 1797'!$J32*10000</f>
        <v>1.2003360941063497</v>
      </c>
      <c r="G32" s="29">
        <f>+'Censo de Godoy 1797'!G32/'Censo de Godoy 1797'!$J32*10000</f>
        <v>2.6877090802816097</v>
      </c>
      <c r="H32" s="29">
        <f>+'Censo de Godoy 1797'!H32/'Censo de Godoy 1797'!$J32*10000</f>
        <v>1.2264303570217052</v>
      </c>
      <c r="I32" s="29">
        <f>+'Censo de Godoy 1797'!I32/'Censo de Godoy 1797'!$J32*10000</f>
        <v>20.692750491876858</v>
      </c>
      <c r="J32" s="9"/>
      <c r="K32" s="9"/>
      <c r="L32" s="9"/>
      <c r="M32" s="9"/>
    </row>
    <row r="33" spans="1:13" ht="18" x14ac:dyDescent="0.25">
      <c r="A33" s="2" t="s">
        <v>17</v>
      </c>
      <c r="B33" s="28">
        <f>+'Censo de Godoy 1797'!B33/'Censo de Godoy 1797'!$J33*10000</f>
        <v>10.373069707028431</v>
      </c>
      <c r="C33" s="29">
        <f>+'Censo de Godoy 1797'!C33/'Censo de Godoy 1797'!$J33*10000</f>
        <v>4.4198297012555923</v>
      </c>
      <c r="D33" s="29">
        <f>+'Censo de Godoy 1797'!D33/'Censo de Godoy 1797'!$J33*10000</f>
        <v>0.22550151537018329</v>
      </c>
      <c r="E33" s="29">
        <f>+'Censo de Godoy 1797'!E33/'Censo de Godoy 1797'!$J33*10000</f>
        <v>4.6453312166257756</v>
      </c>
      <c r="F33" s="29">
        <f>+'Censo de Godoy 1797'!F33/'Censo de Godoy 1797'!$J33*10000</f>
        <v>0.85690575840669647</v>
      </c>
      <c r="G33" s="29">
        <f>+'Censo de Godoy 1797'!G33/'Censo de Godoy 1797'!$J33*10000</f>
        <v>3.5178236397748592</v>
      </c>
      <c r="H33" s="29">
        <f>+'Censo de Godoy 1797'!H33/'Censo de Godoy 1797'!$J33*10000</f>
        <v>3.2923221244046763</v>
      </c>
      <c r="I33" s="29">
        <f>+'Censo de Godoy 1797'!I33/'Censo de Godoy 1797'!$J33*10000</f>
        <v>27.330783662866217</v>
      </c>
      <c r="J33" s="9"/>
      <c r="K33" s="9"/>
      <c r="L33" s="9"/>
      <c r="M33" s="9"/>
    </row>
    <row r="34" spans="1:13" ht="18" x14ac:dyDescent="0.25">
      <c r="A34" s="2" t="s">
        <v>19</v>
      </c>
      <c r="B34" s="28">
        <f>+'Censo de Godoy 1797'!B34/'Censo de Godoy 1797'!$J34*10000</f>
        <v>13.721371459547363</v>
      </c>
      <c r="C34" s="29">
        <f>+'Censo de Godoy 1797'!C34/'Censo de Godoy 1797'!$J34*10000</f>
        <v>4.234991191218322</v>
      </c>
      <c r="D34" s="29">
        <f>+'Censo de Godoy 1797'!D34/'Censo de Godoy 1797'!$J34*10000</f>
        <v>0</v>
      </c>
      <c r="E34" s="29">
        <f>+'Censo de Godoy 1797'!E34/'Censo de Godoy 1797'!$J34*10000</f>
        <v>7.8770836156660797</v>
      </c>
      <c r="F34" s="29">
        <f>+'Censo de Godoy 1797'!F34/'Censo de Godoy 1797'!$J34*10000</f>
        <v>1.0163978858923974</v>
      </c>
      <c r="G34" s="29">
        <f>+'Censo de Godoy 1797'!G34/'Censo de Godoy 1797'!$J34*10000</f>
        <v>2.8797940100284589</v>
      </c>
      <c r="H34" s="29">
        <f>+'Censo de Godoy 1797'!H34/'Censo de Godoy 1797'!$J34*10000</f>
        <v>3.3879929529746575</v>
      </c>
      <c r="I34" s="29">
        <f>+'Censo de Godoy 1797'!I34/'Censo de Godoy 1797'!$J34*10000</f>
        <v>33.117631115327278</v>
      </c>
      <c r="J34" s="9"/>
      <c r="K34" s="9"/>
      <c r="L34" s="9"/>
      <c r="M34" s="9"/>
    </row>
    <row r="35" spans="1:13" ht="18" x14ac:dyDescent="0.25">
      <c r="A35" s="2" t="s">
        <v>23</v>
      </c>
      <c r="B35" s="28">
        <f>+'Censo de Godoy 1797'!B35/'Censo de Godoy 1797'!$J35*10000</f>
        <v>17.21170395869191</v>
      </c>
      <c r="C35" s="29">
        <f>+'Censo de Godoy 1797'!C35/'Censo de Godoy 1797'!$J35*10000</f>
        <v>0</v>
      </c>
      <c r="D35" s="29">
        <f>+'Censo de Godoy 1797'!D35/'Censo de Godoy 1797'!$J35*10000</f>
        <v>0</v>
      </c>
      <c r="E35" s="29">
        <f>+'Censo de Godoy 1797'!E35/'Censo de Godoy 1797'!$J35*10000</f>
        <v>17.21170395869191</v>
      </c>
      <c r="F35" s="29">
        <f>+'Censo de Godoy 1797'!F35/'Censo de Godoy 1797'!$J35*10000</f>
        <v>0</v>
      </c>
      <c r="G35" s="29">
        <f>+'Censo de Godoy 1797'!G35/'Censo de Godoy 1797'!$J35*10000</f>
        <v>0</v>
      </c>
      <c r="H35" s="29">
        <f>+'Censo de Godoy 1797'!H35/'Censo de Godoy 1797'!$J35*10000</f>
        <v>0</v>
      </c>
      <c r="I35" s="29">
        <f>+'Censo de Godoy 1797'!I35/'Censo de Godoy 1797'!$J35*10000</f>
        <v>34.42340791738382</v>
      </c>
      <c r="J35" s="9"/>
      <c r="K35" s="9"/>
      <c r="L35" s="9"/>
      <c r="M35" s="9"/>
    </row>
    <row r="36" spans="1:13" ht="18" x14ac:dyDescent="0.25">
      <c r="A36" s="2" t="s">
        <v>20</v>
      </c>
      <c r="B36" s="28">
        <f>+'Censo de Godoy 1797'!B36/'Censo de Godoy 1797'!$J36*10000</f>
        <v>5.5241251881059874</v>
      </c>
      <c r="C36" s="29">
        <f>+'Censo de Godoy 1797'!C36/'Censo de Godoy 1797'!$J36*10000</f>
        <v>4.1907156599424731</v>
      </c>
      <c r="D36" s="29">
        <f>+'Censo de Godoy 1797'!D36/'Censo de Godoy 1797'!$J36*10000</f>
        <v>0.28573061317789589</v>
      </c>
      <c r="E36" s="29">
        <f>+'Censo de Godoy 1797'!E36/'Censo de Godoy 1797'!$J36*10000</f>
        <v>5.952721107872831</v>
      </c>
      <c r="F36" s="29">
        <f>+'Censo de Godoy 1797'!F36/'Censo de Godoy 1797'!$J36*10000</f>
        <v>0.57146122635579177</v>
      </c>
      <c r="G36" s="29">
        <f>+'Censo de Godoy 1797'!G36/'Censo de Godoy 1797'!$J36*10000</f>
        <v>2.9049279006419413</v>
      </c>
      <c r="H36" s="29">
        <f>+'Censo de Godoy 1797'!H36/'Censo de Godoy 1797'!$J36*10000</f>
        <v>2.5715755186010627</v>
      </c>
      <c r="I36" s="29">
        <f>+'Censo de Godoy 1797'!I36/'Censo de Godoy 1797'!$J36*10000</f>
        <v>22.001257214697983</v>
      </c>
      <c r="J36" s="9"/>
      <c r="K36" s="9"/>
      <c r="L36" s="9"/>
      <c r="M36" s="9"/>
    </row>
    <row r="37" spans="1:13" ht="18" x14ac:dyDescent="0.25">
      <c r="A37" s="2" t="s">
        <v>25</v>
      </c>
      <c r="B37" s="28">
        <f>+'Censo de Godoy 1797'!B37/'Censo de Godoy 1797'!$J37*10000</f>
        <v>5.186721991701245</v>
      </c>
      <c r="C37" s="29">
        <f>+'Censo de Godoy 1797'!C37/'Censo de Godoy 1797'!$J37*10000</f>
        <v>0</v>
      </c>
      <c r="D37" s="29">
        <f>+'Censo de Godoy 1797'!D37/'Censo de Godoy 1797'!$J37*10000</f>
        <v>0</v>
      </c>
      <c r="E37" s="29">
        <f>+'Censo de Godoy 1797'!E37/'Censo de Godoy 1797'!$J37*10000</f>
        <v>12.966804979253112</v>
      </c>
      <c r="F37" s="29">
        <f>+'Censo de Godoy 1797'!F37/'Censo de Godoy 1797'!$J37*10000</f>
        <v>0</v>
      </c>
      <c r="G37" s="29">
        <f>+'Censo de Godoy 1797'!G37/'Censo de Godoy 1797'!$J37*10000</f>
        <v>0</v>
      </c>
      <c r="H37" s="29">
        <f>+'Censo de Godoy 1797'!H37/'Censo de Godoy 1797'!$J37*10000</f>
        <v>0</v>
      </c>
      <c r="I37" s="29">
        <f>+'Censo de Godoy 1797'!I37/'Censo de Godoy 1797'!$J37*10000</f>
        <v>18.153526970954356</v>
      </c>
      <c r="J37" s="9"/>
      <c r="K37" s="9"/>
      <c r="L37" s="9"/>
      <c r="M37" s="9"/>
    </row>
    <row r="38" spans="1:13" ht="18" x14ac:dyDescent="0.25">
      <c r="A38" s="2" t="s">
        <v>24</v>
      </c>
      <c r="B38" s="28">
        <f>+'Censo de Godoy 1797'!B38/'Censo de Godoy 1797'!$J38*10000</f>
        <v>4.2158516020236085</v>
      </c>
      <c r="C38" s="29">
        <f>+'Censo de Godoy 1797'!C38/'Censo de Godoy 1797'!$J38*10000</f>
        <v>4.2158516020236085</v>
      </c>
      <c r="D38" s="29">
        <f>+'Censo de Godoy 1797'!D38/'Censo de Godoy 1797'!$J38*10000</f>
        <v>0</v>
      </c>
      <c r="E38" s="29">
        <f>+'Censo de Godoy 1797'!E38/'Censo de Godoy 1797'!$J38*10000</f>
        <v>12.647554806070826</v>
      </c>
      <c r="F38" s="29">
        <f>+'Censo de Godoy 1797'!F38/'Censo de Godoy 1797'!$J38*10000</f>
        <v>0</v>
      </c>
      <c r="G38" s="29">
        <f>+'Censo de Godoy 1797'!G38/'Censo de Godoy 1797'!$J38*10000</f>
        <v>8.4317032040472171</v>
      </c>
      <c r="H38" s="29">
        <f>+'Censo de Godoy 1797'!H38/'Censo de Godoy 1797'!$J38*10000</f>
        <v>0</v>
      </c>
      <c r="I38" s="29">
        <f>+'Censo de Godoy 1797'!I38/'Censo de Godoy 1797'!$J38*10000</f>
        <v>29.51096121416526</v>
      </c>
      <c r="J38" s="9"/>
      <c r="K38" s="9"/>
      <c r="L38" s="9"/>
      <c r="M38" s="9"/>
    </row>
    <row r="39" spans="1:13" ht="18" x14ac:dyDescent="0.25">
      <c r="A39" s="2" t="s">
        <v>21</v>
      </c>
      <c r="B39" s="28">
        <f>+'Censo de Godoy 1797'!B39/'Censo de Godoy 1797'!$J39*10000</f>
        <v>8.5971940222063683</v>
      </c>
      <c r="C39" s="29">
        <f>+'Censo de Godoy 1797'!C39/'Censo de Godoy 1797'!$J39*10000</f>
        <v>2.9267043479851473</v>
      </c>
      <c r="D39" s="29">
        <f>+'Censo de Godoy 1797'!D39/'Censo de Godoy 1797'!$J39*10000</f>
        <v>0</v>
      </c>
      <c r="E39" s="29">
        <f>+'Censo de Godoy 1797'!E39/'Censo de Godoy 1797'!$J39*10000</f>
        <v>4.2681105074783394</v>
      </c>
      <c r="F39" s="29">
        <f>+'Censo de Godoy 1797'!F39/'Censo de Godoy 1797'!$J39*10000</f>
        <v>0.60973007249690558</v>
      </c>
      <c r="G39" s="29">
        <f>+'Censo de Godoy 1797'!G39/'Censo de Godoy 1797'!$J39*10000</f>
        <v>2.1950282609888601</v>
      </c>
      <c r="H39" s="29">
        <f>+'Censo de Godoy 1797'!H39/'Censo de Godoy 1797'!$J39*10000</f>
        <v>2.5608663044870035</v>
      </c>
      <c r="I39" s="29">
        <f>+'Censo de Godoy 1797'!I39/'Censo de Godoy 1797'!$J39*10000</f>
        <v>21.157633515642626</v>
      </c>
      <c r="J39" s="9"/>
      <c r="K39" s="9"/>
      <c r="L39" s="9"/>
      <c r="M39" s="9"/>
    </row>
    <row r="40" spans="1:13" ht="20.25" x14ac:dyDescent="0.25">
      <c r="A40" s="2" t="s">
        <v>58</v>
      </c>
      <c r="B40" s="28">
        <f>+'Censo de Godoy 1797'!B40/'Censo de Godoy 1797'!$J40*10000</f>
        <v>10.238253814888619</v>
      </c>
      <c r="C40" s="29">
        <f>+'Censo de Godoy 1797'!C40/'Censo de Godoy 1797'!$J40*10000</f>
        <v>6.1241910908430617</v>
      </c>
      <c r="D40" s="29">
        <f>+'Censo de Godoy 1797'!D40/'Censo de Godoy 1797'!$J40*10000</f>
        <v>0.12060770200785023</v>
      </c>
      <c r="E40" s="29">
        <f>+'Censo de Godoy 1797'!E40/'Censo de Godoy 1797'!$J40*10000</f>
        <v>5.0655234843297094</v>
      </c>
      <c r="F40" s="29">
        <f>+'Censo de Godoy 1797'!F40/'Censo de Godoy 1797'!$J40*10000</f>
        <v>0.92465904872685167</v>
      </c>
      <c r="G40" s="29">
        <f>+'Censo de Godoy 1797'!G40/'Censo de Godoy 1797'!$J40*10000</f>
        <v>4.3686789838399083</v>
      </c>
      <c r="H40" s="29">
        <f>+'Censo de Godoy 1797'!H40/'Censo de Godoy 1797'!$J40*10000</f>
        <v>2.8007788577378552</v>
      </c>
      <c r="I40" s="29">
        <f>+'Censo de Godoy 1797'!I40/'Censo de Godoy 1797'!$J40*10000</f>
        <v>29.642692982373855</v>
      </c>
      <c r="J40" s="9"/>
      <c r="K40" s="9"/>
      <c r="L40" s="9"/>
      <c r="M40" s="9"/>
    </row>
    <row r="41" spans="1:13" ht="18" x14ac:dyDescent="0.25">
      <c r="A41" s="2" t="s">
        <v>18</v>
      </c>
      <c r="B41" s="28">
        <f>+'Censo de Godoy 1797'!B41/'Censo de Godoy 1797'!$J41*10000</f>
        <v>17.753389283408652</v>
      </c>
      <c r="C41" s="29">
        <f>+'Censo de Godoy 1797'!C41/'Censo de Godoy 1797'!$J41*10000</f>
        <v>0</v>
      </c>
      <c r="D41" s="29">
        <f>+'Censo de Godoy 1797'!D41/'Censo de Godoy 1797'!$J41*10000</f>
        <v>0</v>
      </c>
      <c r="E41" s="29">
        <f>+'Censo de Godoy 1797'!E41/'Censo de Godoy 1797'!$J41*10000</f>
        <v>1.6139444803098772</v>
      </c>
      <c r="F41" s="29">
        <f>+'Censo de Godoy 1797'!F41/'Censo de Godoy 1797'!$J41*10000</f>
        <v>14.525500322788895</v>
      </c>
      <c r="G41" s="29">
        <f>+'Censo de Godoy 1797'!G41/'Censo de Godoy 1797'!$J41*10000</f>
        <v>3.2278889606197545</v>
      </c>
      <c r="H41" s="29">
        <f>+'Censo de Godoy 1797'!H41/'Censo de Godoy 1797'!$J41*10000</f>
        <v>0</v>
      </c>
      <c r="I41" s="29">
        <f>+'Censo de Godoy 1797'!I41/'Censo de Godoy 1797'!$J41*10000</f>
        <v>37.120723047127179</v>
      </c>
      <c r="J41" s="9"/>
      <c r="K41" s="9"/>
      <c r="L41" s="9"/>
      <c r="M41" s="9"/>
    </row>
    <row r="42" spans="1:13" ht="18" x14ac:dyDescent="0.25">
      <c r="A42" s="2" t="s">
        <v>26</v>
      </c>
      <c r="B42" s="28">
        <f>+'Censo de Godoy 1797'!B42/'Censo de Godoy 1797'!$J42*10000</f>
        <v>6.6630659189226025</v>
      </c>
      <c r="C42" s="29">
        <f>+'Censo de Godoy 1797'!C42/'Censo de Godoy 1797'!$J42*10000</f>
        <v>4.6439550344006015</v>
      </c>
      <c r="D42" s="29">
        <f>+'Censo de Godoy 1797'!D42/'Censo de Godoy 1797'!$J42*10000</f>
        <v>0</v>
      </c>
      <c r="E42" s="29">
        <f>+'Censo de Godoy 1797'!E42/'Censo de Godoy 1797'!$J42*10000</f>
        <v>4.5934772622875517</v>
      </c>
      <c r="F42" s="29">
        <f>+'Censo de Godoy 1797'!F42/'Censo de Godoy 1797'!$J42*10000</f>
        <v>1.1609887586001504</v>
      </c>
      <c r="G42" s="29">
        <f>+'Censo de Godoy 1797'!G42/'Censo de Godoy 1797'!$J42*10000</f>
        <v>1.9686331124089507</v>
      </c>
      <c r="H42" s="29">
        <f>+'Censo de Godoy 1797'!H42/'Censo de Godoy 1797'!$J42*10000</f>
        <v>2.4734108335394511</v>
      </c>
      <c r="I42" s="29">
        <f>+'Censo de Godoy 1797'!I42/'Censo de Godoy 1797'!$J42*10000</f>
        <v>21.503530920159307</v>
      </c>
      <c r="J42" s="9"/>
      <c r="K42" s="9"/>
      <c r="L42" s="9"/>
      <c r="M42" s="9"/>
    </row>
    <row r="43" spans="1:13" ht="18" x14ac:dyDescent="0.25">
      <c r="A43" s="2" t="s">
        <v>27</v>
      </c>
      <c r="B43" s="28">
        <f>+'Censo de Godoy 1797'!B43/'Censo de Godoy 1797'!$J43*10000</f>
        <v>7.9322039385820782</v>
      </c>
      <c r="C43" s="29">
        <f>+'Censo de Godoy 1797'!C43/'Censo de Godoy 1797'!$J43*10000</f>
        <v>4.7485302489470937</v>
      </c>
      <c r="D43" s="29">
        <f>+'Censo de Godoy 1797'!D43/'Censo de Godoy 1797'!$J43*10000</f>
        <v>5.3960571010762438E-2</v>
      </c>
      <c r="E43" s="29">
        <f>+'Censo de Godoy 1797'!E43/'Censo de Godoy 1797'!$J43*10000</f>
        <v>7.2037362299367853</v>
      </c>
      <c r="F43" s="29">
        <f>+'Censo de Godoy 1797'!F43/'Censo de Godoy 1797'!$J43*10000</f>
        <v>0.45866485359148074</v>
      </c>
      <c r="G43" s="29">
        <f>+'Censo de Godoy 1797'!G43/'Censo de Godoy 1797'!$J43*10000</f>
        <v>2.3472848389681662</v>
      </c>
      <c r="H43" s="29">
        <f>+'Censo de Godoy 1797'!H43/'Censo de Godoy 1797'!$J43*10000</f>
        <v>2.0505016984089726</v>
      </c>
      <c r="I43" s="29">
        <f>+'Censo de Godoy 1797'!I43/'Censo de Godoy 1797'!$J43*10000</f>
        <v>24.79488237944534</v>
      </c>
      <c r="J43" s="9"/>
      <c r="K43" s="9"/>
      <c r="L43" s="9"/>
      <c r="M43" s="9"/>
    </row>
    <row r="44" spans="1:13" ht="18" x14ac:dyDescent="0.25">
      <c r="A44" s="2" t="s">
        <v>28</v>
      </c>
      <c r="B44" s="28">
        <f>+'Censo de Godoy 1797'!B44/'Censo de Godoy 1797'!$J44*10000</f>
        <v>9.551196467084317</v>
      </c>
      <c r="C44" s="29">
        <f>+'Censo de Godoy 1797'!C44/'Censo de Godoy 1797'!$J44*10000</f>
        <v>3.799938379377632</v>
      </c>
      <c r="D44" s="29">
        <f>+'Censo de Godoy 1797'!D44/'Censo de Godoy 1797'!$J44*10000</f>
        <v>0</v>
      </c>
      <c r="E44" s="29">
        <f>+'Censo de Godoy 1797'!E44/'Censo de Godoy 1797'!$J44*10000</f>
        <v>5.1350518640238274</v>
      </c>
      <c r="F44" s="29">
        <f>+'Censo de Godoy 1797'!F44/'Censo de Godoy 1797'!$J44*10000</f>
        <v>1.0270103728047653</v>
      </c>
      <c r="G44" s="29">
        <f>+'Censo de Godoy 1797'!G44/'Censo de Godoy 1797'!$J44*10000</f>
        <v>2.5675259320119137</v>
      </c>
      <c r="H44" s="29">
        <f>+'Censo de Godoy 1797'!H44/'Censo de Godoy 1797'!$J44*10000</f>
        <v>1.8486186710485775</v>
      </c>
      <c r="I44" s="29">
        <f>+'Censo de Godoy 1797'!I44/'Censo de Godoy 1797'!$J44*10000</f>
        <v>23.92934168635103</v>
      </c>
      <c r="J44" s="9"/>
      <c r="K44" s="9"/>
      <c r="L44" s="9"/>
      <c r="M44" s="9"/>
    </row>
    <row r="45" spans="1:13" ht="18" x14ac:dyDescent="0.25">
      <c r="A45" s="2" t="s">
        <v>29</v>
      </c>
      <c r="B45" s="28">
        <f>+'Censo de Godoy 1797'!B45/'Censo de Godoy 1797'!$J45*10000</f>
        <v>8.3751586250195444</v>
      </c>
      <c r="C45" s="29">
        <f>+'Censo de Godoy 1797'!C45/'Censo de Godoy 1797'!$J45*10000</f>
        <v>8.799370711670317</v>
      </c>
      <c r="D45" s="29">
        <f>+'Censo de Godoy 1797'!D45/'Censo de Godoy 1797'!$J45*10000</f>
        <v>9.6962762663033789E-2</v>
      </c>
      <c r="E45" s="29">
        <f>+'Censo de Godoy 1797'!E45/'Censo de Godoy 1797'!$J45*10000</f>
        <v>4.9208602051489647</v>
      </c>
      <c r="F45" s="29">
        <f>+'Censo de Godoy 1797'!F45/'Censo de Godoy 1797'!$J45*10000</f>
        <v>0.64237830264259888</v>
      </c>
      <c r="G45" s="29">
        <f>+'Censo de Godoy 1797'!G45/'Censo de Godoy 1797'!$J45*10000</f>
        <v>1.3211176412838355</v>
      </c>
      <c r="H45" s="29">
        <f>+'Censo de Godoy 1797'!H45/'Censo de Godoy 1797'!$J45*10000</f>
        <v>5.8783674864464235</v>
      </c>
      <c r="I45" s="29">
        <f>+'Censo de Godoy 1797'!I45/'Censo de Godoy 1797'!$J45*10000</f>
        <v>30.034215734874721</v>
      </c>
      <c r="J45" s="9"/>
      <c r="K45" s="9"/>
      <c r="L45" s="9"/>
      <c r="M45" s="9"/>
    </row>
    <row r="46" spans="1:13" ht="18" x14ac:dyDescent="0.25">
      <c r="A46" s="2" t="s">
        <v>30</v>
      </c>
      <c r="B46" s="28">
        <f>+'Censo de Godoy 1797'!B46/'Censo de Godoy 1797'!$J46*10000</f>
        <v>16.009392176743688</v>
      </c>
      <c r="C46" s="29">
        <f>+'Censo de Godoy 1797'!C46/'Censo de Godoy 1797'!$J46*10000</f>
        <v>8.1114253695501368</v>
      </c>
      <c r="D46" s="29">
        <f>+'Censo de Godoy 1797'!D46/'Censo de Godoy 1797'!$J46*10000</f>
        <v>1.1206574523720583</v>
      </c>
      <c r="E46" s="29">
        <f>+'Censo de Godoy 1797'!E46/'Censo de Godoy 1797'!$J46*10000</f>
        <v>6.2970275895191845</v>
      </c>
      <c r="F46" s="29">
        <f>+'Censo de Godoy 1797'!F46/'Censo de Godoy 1797'!$J46*10000</f>
        <v>1.6009392176743689</v>
      </c>
      <c r="G46" s="29">
        <f>+'Censo de Godoy 1797'!G46/'Censo de Godoy 1797'!$J46*10000</f>
        <v>6.4037568706974755</v>
      </c>
      <c r="H46" s="29">
        <f>+'Censo de Godoy 1797'!H46/'Censo de Godoy 1797'!$J46*10000</f>
        <v>7.0974971983563693</v>
      </c>
      <c r="I46" s="29">
        <f>+'Censo de Godoy 1797'!I46/'Censo de Godoy 1797'!$J46*10000</f>
        <v>46.640695874913277</v>
      </c>
      <c r="J46" s="9"/>
      <c r="K46" s="9"/>
      <c r="L46" s="9"/>
      <c r="M46" s="9"/>
    </row>
    <row r="47" spans="1:13" ht="18" x14ac:dyDescent="0.25">
      <c r="A47" s="2" t="s">
        <v>31</v>
      </c>
      <c r="B47" s="28">
        <f>+'Censo de Godoy 1797'!B47/'Censo de Godoy 1797'!$J47*10000</f>
        <v>13.370903478229657</v>
      </c>
      <c r="C47" s="29">
        <f>+'Censo de Godoy 1797'!C47/'Censo de Godoy 1797'!$J47*10000</f>
        <v>6.1918948993144047</v>
      </c>
      <c r="D47" s="29">
        <f>+'Censo de Godoy 1797'!D47/'Censo de Godoy 1797'!$J47*10000</f>
        <v>0</v>
      </c>
      <c r="E47" s="29">
        <f>+'Censo de Godoy 1797'!E47/'Censo de Godoy 1797'!$J47*10000</f>
        <v>3.5895042894576261</v>
      </c>
      <c r="F47" s="29">
        <f>+'Censo de Godoy 1797'!F47/'Censo de Godoy 1797'!$J47*10000</f>
        <v>0.26921282170932193</v>
      </c>
      <c r="G47" s="29">
        <f>+'Censo de Godoy 1797'!G47/'Censo de Godoy 1797'!$J47*10000</f>
        <v>4.0381923256398293</v>
      </c>
      <c r="H47" s="29">
        <f>+'Censo de Godoy 1797'!H47/'Censo de Godoy 1797'!$J47*10000</f>
        <v>1.0768512868372877</v>
      </c>
      <c r="I47" s="29">
        <f>+'Censo de Godoy 1797'!I47/'Censo de Godoy 1797'!$J47*10000</f>
        <v>28.536559101188125</v>
      </c>
      <c r="J47" s="9"/>
      <c r="K47" s="9"/>
      <c r="L47" s="9"/>
      <c r="M47" s="9"/>
    </row>
    <row r="48" spans="1:13" ht="21" thickBot="1" x14ac:dyDescent="0.3">
      <c r="A48" s="3" t="s">
        <v>57</v>
      </c>
      <c r="B48" s="30">
        <f>+'Censo de Godoy 1797'!B48/'Censo de Godoy 1797'!$J48*10000</f>
        <v>7.2828111651097327</v>
      </c>
      <c r="C48" s="31">
        <f>+'Censo de Godoy 1797'!C48/'Censo de Godoy 1797'!$J48*10000</f>
        <v>2.8010812173498971</v>
      </c>
      <c r="D48" s="31">
        <f>+'Censo de Godoy 1797'!D48/'Censo de Godoy 1797'!$J48*10000</f>
        <v>0</v>
      </c>
      <c r="E48" s="31">
        <f>+'Censo de Godoy 1797'!E48/'Censo de Godoy 1797'!$J48*10000</f>
        <v>11.624487052002072</v>
      </c>
      <c r="F48" s="31">
        <f>+'Censo de Godoy 1797'!F48/'Censo de Godoy 1797'!$J48*10000</f>
        <v>0.84032436520496911</v>
      </c>
      <c r="G48" s="31">
        <f>+'Censo de Godoy 1797'!G48/'Censo de Godoy 1797'!$J48*10000</f>
        <v>1.5405946695424435</v>
      </c>
      <c r="H48" s="31">
        <f>+'Censo de Godoy 1797'!H48/'Censo de Godoy 1797'!$J48*10000</f>
        <v>3.7814596434223611</v>
      </c>
      <c r="I48" s="31">
        <f>+'Censo de Godoy 1797'!I48/'Censo de Godoy 1797'!$J48*10000</f>
        <v>27.870758112631478</v>
      </c>
      <c r="J48" s="9"/>
      <c r="K48" s="9"/>
      <c r="L48" s="9"/>
      <c r="M48" s="9"/>
    </row>
    <row r="49" spans="1:23" ht="16.5" thickTop="1" thickBot="1" x14ac:dyDescent="0.3">
      <c r="A49" s="9"/>
      <c r="B49" s="23"/>
      <c r="C49" s="23"/>
      <c r="D49" s="23"/>
      <c r="E49" s="23"/>
      <c r="F49" s="23"/>
      <c r="G49" s="23"/>
      <c r="H49" s="23"/>
      <c r="I49" s="23"/>
      <c r="J49" s="9"/>
      <c r="K49" s="9"/>
      <c r="L49" s="9"/>
      <c r="M49" s="9"/>
      <c r="N49" s="9"/>
      <c r="O49" s="9"/>
      <c r="P49" s="9"/>
      <c r="Q49" s="9"/>
      <c r="R49" s="9"/>
      <c r="S49" s="9"/>
      <c r="T49" s="9"/>
      <c r="U49" s="9"/>
      <c r="V49" s="9"/>
      <c r="W49" s="9"/>
    </row>
    <row r="50" spans="1:23" ht="19.5" thickTop="1" thickBot="1" x14ac:dyDescent="0.3">
      <c r="A50" s="6" t="s">
        <v>49</v>
      </c>
      <c r="B50" s="24">
        <f>+'Censo de Godoy 1797'!B50/'Censo de Godoy 1797'!$J50*10000</f>
        <v>9.1384100570512654</v>
      </c>
      <c r="C50" s="24">
        <f>+'Censo de Godoy 1797'!C50/'Censo de Godoy 1797'!$J50*10000</f>
        <v>5.580947406377307</v>
      </c>
      <c r="D50" s="24">
        <f>+'Censo de Godoy 1797'!D50/'Censo de Godoy 1797'!$J50*10000</f>
        <v>0.13945253590641918</v>
      </c>
      <c r="E50" s="24">
        <f>+'Censo de Godoy 1797'!E50/'Censo de Godoy 1797'!$J50*10000</f>
        <v>4.4036644331809383</v>
      </c>
      <c r="F50" s="24">
        <f>+'Censo de Godoy 1797'!F50/'Censo de Godoy 1797'!$J50*10000</f>
        <v>1.0112680494982507</v>
      </c>
      <c r="G50" s="24">
        <f>+'Censo de Godoy 1797'!G50/'Censo de Godoy 1797'!$J50*10000</f>
        <v>2.8915056424677941</v>
      </c>
      <c r="H50" s="24">
        <f>+'Censo de Godoy 1797'!H50/'Censo de Godoy 1797'!$J50*10000</f>
        <v>4.1721921967104194</v>
      </c>
      <c r="I50" s="24">
        <f>+'Censo de Godoy 1797'!I50/'Censo de Godoy 1797'!$J50*10000</f>
        <v>27.337440321192393</v>
      </c>
      <c r="J50" s="9"/>
      <c r="K50" s="9"/>
      <c r="L50" s="9"/>
      <c r="M50" s="9"/>
      <c r="N50" s="9"/>
      <c r="O50" s="9"/>
      <c r="P50" s="9"/>
      <c r="Q50" s="9"/>
      <c r="R50" s="9"/>
      <c r="S50" s="9"/>
      <c r="T50" s="9"/>
      <c r="U50" s="9"/>
      <c r="V50" s="9"/>
      <c r="W50" s="9"/>
    </row>
    <row r="51" spans="1:23" ht="15.75" thickTop="1" x14ac:dyDescent="0.25">
      <c r="J51" s="10"/>
      <c r="K51" s="9"/>
      <c r="L51" s="9"/>
      <c r="M51" s="9"/>
      <c r="N51" s="9"/>
      <c r="O51" s="9"/>
      <c r="P51" s="9"/>
      <c r="Q51" s="9"/>
      <c r="R51" s="9"/>
      <c r="S51" s="9"/>
      <c r="T51" s="9"/>
      <c r="U51" s="9"/>
      <c r="V51" s="9"/>
      <c r="W51" s="9"/>
    </row>
    <row r="52" spans="1:23" x14ac:dyDescent="0.25">
      <c r="B52" s="9"/>
      <c r="C52" s="9"/>
      <c r="D52" s="9"/>
      <c r="E52" s="9"/>
      <c r="F52" s="9"/>
      <c r="G52" s="9"/>
      <c r="H52" s="9"/>
      <c r="I52" s="9"/>
      <c r="J52" s="9"/>
      <c r="K52" s="9"/>
      <c r="L52" s="9"/>
      <c r="M52" s="9"/>
      <c r="N52" s="9"/>
      <c r="O52" s="9"/>
      <c r="P52" s="9"/>
      <c r="Q52" s="9"/>
      <c r="R52" s="9"/>
      <c r="S52" s="9"/>
      <c r="T52" s="9"/>
      <c r="U52" s="9"/>
      <c r="V52" s="9"/>
      <c r="W52" s="9"/>
    </row>
    <row r="53" spans="1:23" x14ac:dyDescent="0.25">
      <c r="B53" s="9"/>
      <c r="C53" s="9"/>
      <c r="D53" s="9"/>
      <c r="E53" s="9"/>
      <c r="F53" s="9"/>
      <c r="G53" s="9"/>
      <c r="H53" s="9"/>
      <c r="I53" s="9"/>
      <c r="J53" s="9"/>
      <c r="K53" s="9"/>
      <c r="L53" s="9"/>
      <c r="M53" s="9"/>
    </row>
    <row r="54" spans="1:23" x14ac:dyDescent="0.25">
      <c r="B54" s="9"/>
      <c r="C54" s="9"/>
      <c r="D54" s="9"/>
      <c r="E54" s="9"/>
      <c r="F54" s="9"/>
      <c r="G54" s="9"/>
      <c r="H54" s="9"/>
      <c r="I54" s="9"/>
      <c r="J54" s="9"/>
      <c r="K54" s="9"/>
      <c r="L54" s="9"/>
      <c r="M54" s="9"/>
    </row>
    <row r="55" spans="1:23" ht="18" x14ac:dyDescent="0.25">
      <c r="A55" s="12" t="s">
        <v>60</v>
      </c>
      <c r="B55" s="68" t="s">
        <v>52</v>
      </c>
      <c r="C55" s="68"/>
      <c r="D55" s="68"/>
      <c r="E55" s="68"/>
      <c r="F55" s="68"/>
      <c r="G55" s="68"/>
      <c r="H55" s="68"/>
      <c r="I55" s="69"/>
    </row>
    <row r="56" spans="1:23" ht="18" x14ac:dyDescent="0.25">
      <c r="A56" s="13" t="s">
        <v>55</v>
      </c>
      <c r="B56" s="70" t="s">
        <v>53</v>
      </c>
      <c r="C56" s="70"/>
      <c r="D56" s="70"/>
      <c r="E56" s="70"/>
      <c r="F56" s="70"/>
      <c r="G56" s="70"/>
      <c r="H56" s="70"/>
      <c r="I56" s="71"/>
    </row>
    <row r="57" spans="1:23" ht="18" x14ac:dyDescent="0.25">
      <c r="A57" s="14" t="s">
        <v>56</v>
      </c>
      <c r="B57" s="72" t="s">
        <v>54</v>
      </c>
      <c r="C57" s="72"/>
      <c r="D57" s="72"/>
      <c r="E57" s="72"/>
      <c r="F57" s="72"/>
      <c r="G57" s="72"/>
      <c r="H57" s="72"/>
      <c r="I57" s="73"/>
    </row>
  </sheetData>
  <mergeCells count="5">
    <mergeCell ref="A1:D1"/>
    <mergeCell ref="B5:I5"/>
    <mergeCell ref="B55:I55"/>
    <mergeCell ref="B56:I56"/>
    <mergeCell ref="B57:I57"/>
  </mergeCells>
  <hyperlinks>
    <hyperlink ref="F1" location="Inicio!A1" display="INICIO"/>
  </hyperlink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topLeftCell="B1" zoomScale="75" zoomScaleNormal="75" workbookViewId="0">
      <selection activeCell="J6" sqref="J6"/>
    </sheetView>
  </sheetViews>
  <sheetFormatPr baseColWidth="10" defaultRowHeight="21" x14ac:dyDescent="0.35"/>
  <cols>
    <col min="1" max="1" width="0" hidden="1" customWidth="1"/>
    <col min="2" max="2" width="67.85546875" customWidth="1"/>
    <col min="3" max="3" width="24.85546875" customWidth="1"/>
    <col min="4" max="4" width="23.7109375" style="32" customWidth="1"/>
    <col min="5" max="5" width="25.140625" customWidth="1"/>
    <col min="6" max="6" width="20.140625" customWidth="1"/>
  </cols>
  <sheetData>
    <row r="1" spans="1:6" ht="32.25" customHeight="1" x14ac:dyDescent="0.25">
      <c r="A1" s="64" t="s">
        <v>64</v>
      </c>
      <c r="B1" s="64"/>
      <c r="C1" s="64"/>
      <c r="D1" s="64"/>
      <c r="E1" s="63" t="s">
        <v>110</v>
      </c>
    </row>
    <row r="2" spans="1:6" ht="21.75" customHeight="1" x14ac:dyDescent="0.35"/>
    <row r="3" spans="1:6" ht="29.25" customHeight="1" x14ac:dyDescent="0.35">
      <c r="A3" s="5" t="s">
        <v>43</v>
      </c>
    </row>
    <row r="4" spans="1:6" ht="21.75" thickBot="1" x14ac:dyDescent="0.4"/>
    <row r="5" spans="1:6" ht="42" customHeight="1" thickTop="1" thickBot="1" x14ac:dyDescent="0.3">
      <c r="B5" s="33"/>
      <c r="C5" s="74" t="s">
        <v>112</v>
      </c>
      <c r="D5" s="75"/>
      <c r="E5" s="76"/>
    </row>
    <row r="6" spans="1:6" ht="60" customHeight="1" thickTop="1" thickBot="1" x14ac:dyDescent="0.3">
      <c r="B6" s="34"/>
      <c r="C6" s="59" t="s">
        <v>39</v>
      </c>
      <c r="D6" s="60" t="s">
        <v>38</v>
      </c>
      <c r="E6" s="61" t="s">
        <v>40</v>
      </c>
      <c r="F6" s="62" t="s">
        <v>41</v>
      </c>
    </row>
    <row r="7" spans="1:6" ht="34.5" customHeight="1" thickTop="1" x14ac:dyDescent="0.25">
      <c r="B7" s="36" t="s">
        <v>100</v>
      </c>
      <c r="C7" s="37">
        <v>460</v>
      </c>
      <c r="D7" s="38">
        <v>752</v>
      </c>
      <c r="E7" s="38">
        <f t="shared" ref="E7:E49" si="0">SUM(C7:D7)</f>
        <v>1212</v>
      </c>
      <c r="F7" s="39">
        <v>738153</v>
      </c>
    </row>
    <row r="8" spans="1:6" ht="18" x14ac:dyDescent="0.25">
      <c r="B8" s="36" t="s">
        <v>65</v>
      </c>
      <c r="C8" s="40">
        <v>289</v>
      </c>
      <c r="D8" s="41">
        <v>617</v>
      </c>
      <c r="E8" s="41">
        <f t="shared" si="0"/>
        <v>906</v>
      </c>
      <c r="F8" s="42">
        <v>614070</v>
      </c>
    </row>
    <row r="9" spans="1:6" ht="18" x14ac:dyDescent="0.25">
      <c r="B9" s="36" t="s">
        <v>66</v>
      </c>
      <c r="C9" s="40">
        <v>37</v>
      </c>
      <c r="D9" s="43">
        <v>127</v>
      </c>
      <c r="E9" s="43">
        <f t="shared" si="0"/>
        <v>164</v>
      </c>
      <c r="F9" s="42">
        <v>113762</v>
      </c>
    </row>
    <row r="10" spans="1:6" ht="18" x14ac:dyDescent="0.25">
      <c r="B10" s="36" t="s">
        <v>67</v>
      </c>
      <c r="C10" s="40">
        <v>279</v>
      </c>
      <c r="D10" s="43">
        <v>519</v>
      </c>
      <c r="E10" s="43">
        <f t="shared" si="0"/>
        <v>798</v>
      </c>
      <c r="F10" s="42">
        <v>460395</v>
      </c>
    </row>
    <row r="11" spans="1:6" ht="20.25" x14ac:dyDescent="0.25">
      <c r="B11" s="36" t="s">
        <v>101</v>
      </c>
      <c r="C11" s="40">
        <v>17</v>
      </c>
      <c r="D11" s="43">
        <v>49</v>
      </c>
      <c r="E11" s="43">
        <f t="shared" si="0"/>
        <v>66</v>
      </c>
      <c r="F11" s="42">
        <v>73890</v>
      </c>
    </row>
    <row r="12" spans="1:6" ht="18" x14ac:dyDescent="0.25">
      <c r="B12" s="36" t="s">
        <v>68</v>
      </c>
      <c r="C12" s="40">
        <v>370</v>
      </c>
      <c r="D12" s="43">
        <v>650</v>
      </c>
      <c r="E12" s="43">
        <f t="shared" si="0"/>
        <v>1020</v>
      </c>
      <c r="F12" s="42">
        <v>801602</v>
      </c>
    </row>
    <row r="13" spans="1:6" ht="20.25" x14ac:dyDescent="0.25">
      <c r="B13" s="36" t="s">
        <v>102</v>
      </c>
      <c r="C13" s="40">
        <v>92</v>
      </c>
      <c r="D13" s="43">
        <v>174</v>
      </c>
      <c r="E13" s="43">
        <f t="shared" si="0"/>
        <v>266</v>
      </c>
      <c r="F13" s="42">
        <v>204436</v>
      </c>
    </row>
    <row r="14" spans="1:6" ht="18" x14ac:dyDescent="0.25">
      <c r="B14" s="36" t="s">
        <v>69</v>
      </c>
      <c r="C14" s="40">
        <v>94</v>
      </c>
      <c r="D14" s="43">
        <v>155</v>
      </c>
      <c r="E14" s="43">
        <f t="shared" si="0"/>
        <v>249</v>
      </c>
      <c r="F14" s="42">
        <v>231139</v>
      </c>
    </row>
    <row r="15" spans="1:6" ht="18" x14ac:dyDescent="0.25">
      <c r="B15" s="36" t="s">
        <v>7</v>
      </c>
      <c r="C15" s="40">
        <v>156</v>
      </c>
      <c r="D15" s="43">
        <v>250</v>
      </c>
      <c r="E15" s="43">
        <f t="shared" si="0"/>
        <v>406</v>
      </c>
      <c r="F15" s="42">
        <v>263927</v>
      </c>
    </row>
    <row r="16" spans="1:6" ht="18" x14ac:dyDescent="0.25">
      <c r="B16" s="36" t="s">
        <v>70</v>
      </c>
      <c r="C16" s="40">
        <v>305</v>
      </c>
      <c r="D16" s="43">
        <v>505</v>
      </c>
      <c r="E16" s="43">
        <f t="shared" si="0"/>
        <v>810</v>
      </c>
      <c r="F16" s="42">
        <v>412041</v>
      </c>
    </row>
    <row r="17" spans="2:6" ht="18" x14ac:dyDescent="0.25">
      <c r="B17" s="36" t="s">
        <v>9</v>
      </c>
      <c r="C17" s="40">
        <v>516</v>
      </c>
      <c r="D17" s="43">
        <v>966</v>
      </c>
      <c r="E17" s="43">
        <f t="shared" si="0"/>
        <v>1482</v>
      </c>
      <c r="F17" s="42">
        <v>1340192</v>
      </c>
    </row>
    <row r="18" spans="2:6" ht="18" x14ac:dyDescent="0.25">
      <c r="B18" s="36" t="s">
        <v>71</v>
      </c>
      <c r="C18" s="40">
        <v>382</v>
      </c>
      <c r="D18" s="43">
        <v>552</v>
      </c>
      <c r="E18" s="43">
        <f t="shared" si="0"/>
        <v>934</v>
      </c>
      <c r="F18" s="42">
        <v>652990</v>
      </c>
    </row>
    <row r="19" spans="2:6" ht="18" x14ac:dyDescent="0.25">
      <c r="B19" s="36" t="s">
        <v>11</v>
      </c>
      <c r="C19" s="40">
        <v>68</v>
      </c>
      <c r="D19" s="43">
        <v>135</v>
      </c>
      <c r="E19" s="43">
        <f t="shared" si="0"/>
        <v>203</v>
      </c>
      <c r="F19" s="42">
        <v>112750</v>
      </c>
    </row>
    <row r="20" spans="2:6" ht="18" x14ac:dyDescent="0.25">
      <c r="B20" s="36" t="s">
        <v>72</v>
      </c>
      <c r="C20" s="40">
        <v>77</v>
      </c>
      <c r="D20" s="43">
        <v>188</v>
      </c>
      <c r="E20" s="43">
        <f t="shared" si="0"/>
        <v>265</v>
      </c>
      <c r="F20" s="42">
        <v>173475</v>
      </c>
    </row>
    <row r="21" spans="2:6" ht="18" x14ac:dyDescent="0.25">
      <c r="B21" s="36" t="s">
        <v>73</v>
      </c>
      <c r="C21" s="40">
        <v>85</v>
      </c>
      <c r="D21" s="43">
        <v>234</v>
      </c>
      <c r="E21" s="43">
        <f t="shared" si="0"/>
        <v>319</v>
      </c>
      <c r="F21" s="42">
        <v>248168</v>
      </c>
    </row>
    <row r="22" spans="2:6" ht="18" x14ac:dyDescent="0.25">
      <c r="B22" s="36" t="s">
        <v>74</v>
      </c>
      <c r="C22" s="40">
        <v>19</v>
      </c>
      <c r="D22" s="43">
        <v>82</v>
      </c>
      <c r="E22" s="43">
        <f t="shared" si="0"/>
        <v>101</v>
      </c>
      <c r="F22" s="42">
        <v>58273</v>
      </c>
    </row>
    <row r="23" spans="2:6" ht="18" x14ac:dyDescent="0.25">
      <c r="B23" s="36" t="s">
        <v>75</v>
      </c>
      <c r="C23" s="40">
        <v>595</v>
      </c>
      <c r="D23" s="43">
        <v>257</v>
      </c>
      <c r="E23" s="43">
        <f t="shared" si="0"/>
        <v>852</v>
      </c>
      <c r="F23" s="42">
        <v>147543</v>
      </c>
    </row>
    <row r="24" spans="2:6" ht="18" x14ac:dyDescent="0.25">
      <c r="B24" s="36" t="s">
        <v>76</v>
      </c>
      <c r="C24" s="40">
        <v>168</v>
      </c>
      <c r="D24" s="43">
        <v>236</v>
      </c>
      <c r="E24" s="43">
        <f t="shared" si="0"/>
        <v>404</v>
      </c>
      <c r="F24" s="42">
        <v>332474</v>
      </c>
    </row>
    <row r="25" spans="2:6" ht="18" x14ac:dyDescent="0.25">
      <c r="B25" s="36" t="s">
        <v>77</v>
      </c>
      <c r="C25" s="40">
        <v>42</v>
      </c>
      <c r="D25" s="43">
        <v>178</v>
      </c>
      <c r="E25" s="43">
        <f t="shared" si="0"/>
        <v>220</v>
      </c>
      <c r="F25" s="42">
        <v>111143</v>
      </c>
    </row>
    <row r="26" spans="2:6" ht="18" x14ac:dyDescent="0.25">
      <c r="B26" s="36" t="s">
        <v>20</v>
      </c>
      <c r="C26" s="40">
        <v>87</v>
      </c>
      <c r="D26" s="43">
        <v>129</v>
      </c>
      <c r="E26" s="43">
        <f t="shared" si="0"/>
        <v>216</v>
      </c>
      <c r="F26" s="42">
        <v>206107</v>
      </c>
    </row>
    <row r="27" spans="2:6" ht="18" x14ac:dyDescent="0.25">
      <c r="B27" s="36" t="s">
        <v>21</v>
      </c>
      <c r="C27" s="40">
        <v>50</v>
      </c>
      <c r="D27" s="43">
        <v>128</v>
      </c>
      <c r="E27" s="43">
        <f t="shared" si="0"/>
        <v>178</v>
      </c>
      <c r="F27" s="42">
        <v>165805</v>
      </c>
    </row>
    <row r="28" spans="2:6" ht="18" x14ac:dyDescent="0.25">
      <c r="B28" s="36" t="s">
        <v>78</v>
      </c>
      <c r="C28" s="40">
        <v>79</v>
      </c>
      <c r="D28" s="43">
        <v>142</v>
      </c>
      <c r="E28" s="43">
        <f t="shared" si="0"/>
        <v>221</v>
      </c>
      <c r="F28" s="42">
        <v>169403</v>
      </c>
    </row>
    <row r="29" spans="2:6" ht="18" x14ac:dyDescent="0.25">
      <c r="B29" s="36" t="s">
        <v>27</v>
      </c>
      <c r="C29" s="40">
        <v>173</v>
      </c>
      <c r="D29" s="43">
        <v>362</v>
      </c>
      <c r="E29" s="43">
        <f t="shared" si="0"/>
        <v>535</v>
      </c>
      <c r="F29" s="42">
        <v>327583</v>
      </c>
    </row>
    <row r="30" spans="2:6" ht="18" x14ac:dyDescent="0.25">
      <c r="B30" s="36" t="s">
        <v>28</v>
      </c>
      <c r="C30" s="40">
        <v>46</v>
      </c>
      <c r="D30" s="43">
        <v>89</v>
      </c>
      <c r="E30" s="43">
        <f t="shared" si="0"/>
        <v>135</v>
      </c>
      <c r="F30" s="42">
        <v>91532</v>
      </c>
    </row>
    <row r="31" spans="2:6" ht="18" x14ac:dyDescent="0.25">
      <c r="B31" s="36" t="s">
        <v>79</v>
      </c>
      <c r="C31" s="40">
        <v>790</v>
      </c>
      <c r="D31" s="43">
        <v>776</v>
      </c>
      <c r="E31" s="43">
        <f t="shared" si="0"/>
        <v>1566</v>
      </c>
      <c r="F31" s="42">
        <v>771881</v>
      </c>
    </row>
    <row r="32" spans="2:6" ht="18" x14ac:dyDescent="0.25">
      <c r="B32" s="36" t="s">
        <v>30</v>
      </c>
      <c r="C32" s="40">
        <v>157</v>
      </c>
      <c r="D32" s="43">
        <v>281</v>
      </c>
      <c r="E32" s="43">
        <f t="shared" si="0"/>
        <v>438</v>
      </c>
      <c r="F32" s="42">
        <v>192661</v>
      </c>
    </row>
    <row r="33" spans="2:6" ht="18" x14ac:dyDescent="0.25">
      <c r="B33" s="36" t="s">
        <v>80</v>
      </c>
      <c r="C33" s="40">
        <v>70</v>
      </c>
      <c r="D33" s="43">
        <v>146</v>
      </c>
      <c r="E33" s="43">
        <f t="shared" si="0"/>
        <v>216</v>
      </c>
      <c r="F33" s="42">
        <v>134787</v>
      </c>
    </row>
    <row r="34" spans="2:6" ht="18" x14ac:dyDescent="0.25">
      <c r="B34" s="36" t="s">
        <v>33</v>
      </c>
      <c r="C34" s="40">
        <v>59</v>
      </c>
      <c r="D34" s="43">
        <v>29</v>
      </c>
      <c r="E34" s="43">
        <f t="shared" si="0"/>
        <v>88</v>
      </c>
      <c r="F34" s="42">
        <v>27728</v>
      </c>
    </row>
    <row r="35" spans="2:6" ht="18" x14ac:dyDescent="0.25">
      <c r="B35" s="36" t="s">
        <v>81</v>
      </c>
      <c r="C35" s="40">
        <v>5</v>
      </c>
      <c r="D35" s="43">
        <v>4</v>
      </c>
      <c r="E35" s="43">
        <f t="shared" si="0"/>
        <v>9</v>
      </c>
      <c r="F35" s="42">
        <v>13637</v>
      </c>
    </row>
    <row r="36" spans="2:6" ht="18" x14ac:dyDescent="0.25">
      <c r="B36" s="36" t="s">
        <v>82</v>
      </c>
      <c r="C36" s="40">
        <v>28</v>
      </c>
      <c r="D36" s="43">
        <v>70</v>
      </c>
      <c r="E36" s="43">
        <f t="shared" si="0"/>
        <v>98</v>
      </c>
      <c r="F36" s="42">
        <v>167243</v>
      </c>
    </row>
    <row r="37" spans="2:6" ht="18" x14ac:dyDescent="0.25">
      <c r="B37" s="36" t="s">
        <v>83</v>
      </c>
      <c r="C37" s="40">
        <v>89</v>
      </c>
      <c r="D37" s="43">
        <v>172</v>
      </c>
      <c r="E37" s="43">
        <f t="shared" si="0"/>
        <v>261</v>
      </c>
      <c r="F37" s="42">
        <v>224549</v>
      </c>
    </row>
    <row r="38" spans="2:6" ht="18" x14ac:dyDescent="0.25">
      <c r="B38" s="36" t="s">
        <v>2</v>
      </c>
      <c r="C38" s="40">
        <v>85</v>
      </c>
      <c r="D38" s="43">
        <v>303</v>
      </c>
      <c r="E38" s="43">
        <f t="shared" si="0"/>
        <v>388</v>
      </c>
      <c r="F38" s="42">
        <v>345833</v>
      </c>
    </row>
    <row r="39" spans="2:6" ht="18" x14ac:dyDescent="0.25">
      <c r="B39" s="36" t="s">
        <v>84</v>
      </c>
      <c r="C39" s="40">
        <v>37</v>
      </c>
      <c r="D39" s="43">
        <v>76</v>
      </c>
      <c r="E39" s="43">
        <f t="shared" si="0"/>
        <v>113</v>
      </c>
      <c r="F39" s="42">
        <v>70710</v>
      </c>
    </row>
    <row r="40" spans="2:6" ht="18" x14ac:dyDescent="0.25">
      <c r="B40" s="36" t="s">
        <v>85</v>
      </c>
      <c r="C40" s="40">
        <v>56</v>
      </c>
      <c r="D40" s="43">
        <v>119</v>
      </c>
      <c r="E40" s="43">
        <f t="shared" si="0"/>
        <v>175</v>
      </c>
      <c r="F40" s="42">
        <v>119128</v>
      </c>
    </row>
    <row r="41" spans="2:6" ht="18" x14ac:dyDescent="0.25">
      <c r="B41" s="36" t="s">
        <v>86</v>
      </c>
      <c r="C41" s="40">
        <v>49</v>
      </c>
      <c r="D41" s="43">
        <v>140</v>
      </c>
      <c r="E41" s="43">
        <f t="shared" si="0"/>
        <v>189</v>
      </c>
      <c r="F41" s="42">
        <v>114863</v>
      </c>
    </row>
    <row r="42" spans="2:6" ht="18" x14ac:dyDescent="0.25">
      <c r="B42" s="36" t="s">
        <v>18</v>
      </c>
      <c r="C42" s="40">
        <v>2</v>
      </c>
      <c r="D42" s="43">
        <v>7</v>
      </c>
      <c r="E42" s="43">
        <f t="shared" si="0"/>
        <v>9</v>
      </c>
      <c r="F42" s="42">
        <v>7868</v>
      </c>
    </row>
    <row r="43" spans="2:6" ht="18" x14ac:dyDescent="0.25">
      <c r="B43" s="36" t="s">
        <v>87</v>
      </c>
      <c r="C43" s="40">
        <v>2</v>
      </c>
      <c r="D43" s="43">
        <v>1</v>
      </c>
      <c r="E43" s="43">
        <f t="shared" si="0"/>
        <v>3</v>
      </c>
      <c r="F43" s="42">
        <v>2593</v>
      </c>
    </row>
    <row r="44" spans="2:6" ht="18" x14ac:dyDescent="0.25">
      <c r="B44" s="36" t="s">
        <v>88</v>
      </c>
      <c r="C44" s="40"/>
      <c r="D44" s="43">
        <v>1</v>
      </c>
      <c r="E44" s="43">
        <f t="shared" si="0"/>
        <v>1</v>
      </c>
      <c r="F44" s="42">
        <v>568</v>
      </c>
    </row>
    <row r="45" spans="2:6" ht="18" x14ac:dyDescent="0.25">
      <c r="B45" s="36" t="s">
        <v>89</v>
      </c>
      <c r="C45" s="40"/>
      <c r="D45" s="43">
        <v>2</v>
      </c>
      <c r="E45" s="43">
        <f t="shared" si="0"/>
        <v>2</v>
      </c>
      <c r="F45" s="42">
        <v>4287</v>
      </c>
    </row>
    <row r="46" spans="2:6" ht="18" x14ac:dyDescent="0.25">
      <c r="B46" s="36" t="s">
        <v>90</v>
      </c>
      <c r="C46" s="40">
        <v>1</v>
      </c>
      <c r="D46" s="43">
        <v>1</v>
      </c>
      <c r="E46" s="43">
        <f t="shared" si="0"/>
        <v>2</v>
      </c>
      <c r="F46" s="42">
        <v>1998</v>
      </c>
    </row>
    <row r="47" spans="2:6" ht="18" x14ac:dyDescent="0.25">
      <c r="B47" s="36" t="s">
        <v>91</v>
      </c>
      <c r="C47" s="40"/>
      <c r="D47" s="43">
        <v>1</v>
      </c>
      <c r="E47" s="43">
        <f t="shared" si="0"/>
        <v>1</v>
      </c>
      <c r="F47" s="42">
        <v>7793</v>
      </c>
    </row>
    <row r="48" spans="2:6" ht="18" x14ac:dyDescent="0.25">
      <c r="B48" s="36" t="s">
        <v>36</v>
      </c>
      <c r="C48" s="40">
        <v>1</v>
      </c>
      <c r="D48" s="43">
        <v>3</v>
      </c>
      <c r="E48" s="43">
        <f t="shared" si="0"/>
        <v>4</v>
      </c>
      <c r="F48" s="42">
        <v>7076</v>
      </c>
    </row>
    <row r="49" spans="2:6" ht="18.75" thickBot="1" x14ac:dyDescent="0.3">
      <c r="B49" s="44" t="s">
        <v>92</v>
      </c>
      <c r="C49" s="45"/>
      <c r="D49" s="46">
        <v>3</v>
      </c>
      <c r="E49" s="46">
        <f t="shared" si="0"/>
        <v>3</v>
      </c>
      <c r="F49" s="47">
        <v>2094</v>
      </c>
    </row>
    <row r="50" spans="2:6" ht="20.25" thickTop="1" thickBot="1" x14ac:dyDescent="0.3">
      <c r="B50" s="48"/>
      <c r="C50" s="48"/>
      <c r="D50" s="48"/>
      <c r="E50" s="48"/>
      <c r="F50" s="48"/>
    </row>
    <row r="51" spans="2:6" ht="19.5" thickTop="1" thickBot="1" x14ac:dyDescent="0.3">
      <c r="B51" s="49" t="s">
        <v>93</v>
      </c>
      <c r="C51" s="50">
        <f>SUM(C7:C49)</f>
        <v>5917</v>
      </c>
      <c r="D51" s="50">
        <f>SUM(D7:D49)</f>
        <v>9611</v>
      </c>
      <c r="E51" s="50">
        <f t="shared" ref="E51" si="1">SUM(E7:E49)</f>
        <v>15528</v>
      </c>
      <c r="F51" s="50">
        <f>SUM(F7:F49)</f>
        <v>10268150</v>
      </c>
    </row>
    <row r="52" spans="2:6" ht="21.75" thickTop="1" x14ac:dyDescent="0.35"/>
    <row r="53" spans="2:6" x14ac:dyDescent="0.35">
      <c r="D53" s="35"/>
    </row>
    <row r="54" spans="2:6" ht="46.5" customHeight="1" x14ac:dyDescent="0.35"/>
    <row r="55" spans="2:6" ht="21" customHeight="1" x14ac:dyDescent="0.35"/>
    <row r="56" spans="2:6" ht="47.25" customHeight="1" x14ac:dyDescent="0.35"/>
    <row r="57" spans="2:6" ht="21" customHeight="1" x14ac:dyDescent="0.35"/>
    <row r="59" spans="2:6" ht="19.5" x14ac:dyDescent="0.25">
      <c r="B59" s="12" t="s">
        <v>94</v>
      </c>
      <c r="C59" s="68" t="s">
        <v>95</v>
      </c>
      <c r="D59" s="68"/>
      <c r="E59" s="68"/>
      <c r="F59" s="68"/>
    </row>
    <row r="60" spans="2:6" ht="19.5" x14ac:dyDescent="0.25">
      <c r="B60" s="13" t="s">
        <v>96</v>
      </c>
      <c r="C60" s="70" t="s">
        <v>97</v>
      </c>
      <c r="D60" s="70"/>
      <c r="E60" s="70"/>
      <c r="F60" s="70"/>
    </row>
    <row r="61" spans="2:6" ht="19.5" x14ac:dyDescent="0.25">
      <c r="B61" s="14" t="s">
        <v>98</v>
      </c>
      <c r="C61" s="72" t="s">
        <v>99</v>
      </c>
      <c r="D61" s="72"/>
      <c r="E61" s="72"/>
      <c r="F61" s="72"/>
    </row>
  </sheetData>
  <mergeCells count="5">
    <mergeCell ref="C60:F60"/>
    <mergeCell ref="C61:F61"/>
    <mergeCell ref="A1:D1"/>
    <mergeCell ref="C5:E5"/>
    <mergeCell ref="C59:F59"/>
  </mergeCells>
  <hyperlinks>
    <hyperlink ref="E1" location="Inicio!A1" display="INICIO"/>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topLeftCell="B1" zoomScale="75" zoomScaleNormal="75" workbookViewId="0">
      <selection activeCell="M11" sqref="M11"/>
    </sheetView>
  </sheetViews>
  <sheetFormatPr baseColWidth="10" defaultRowHeight="21" x14ac:dyDescent="0.35"/>
  <cols>
    <col min="1" max="1" width="0" hidden="1" customWidth="1"/>
    <col min="2" max="2" width="68" customWidth="1"/>
    <col min="3" max="3" width="29.28515625" customWidth="1"/>
    <col min="4" max="4" width="25.85546875" style="32" customWidth="1"/>
    <col min="5" max="5" width="37.85546875" customWidth="1"/>
  </cols>
  <sheetData>
    <row r="1" spans="1:5" ht="32.25" customHeight="1" x14ac:dyDescent="0.25">
      <c r="A1" s="64" t="s">
        <v>64</v>
      </c>
      <c r="B1" s="64"/>
      <c r="C1" s="64"/>
      <c r="D1" s="64"/>
      <c r="E1" s="63" t="s">
        <v>110</v>
      </c>
    </row>
    <row r="2" spans="1:5" ht="21.75" customHeight="1" x14ac:dyDescent="0.35"/>
    <row r="3" spans="1:5" ht="29.25" customHeight="1" x14ac:dyDescent="0.35">
      <c r="A3" s="5" t="s">
        <v>43</v>
      </c>
      <c r="B3" s="57"/>
    </row>
    <row r="4" spans="1:5" ht="21.75" thickBot="1" x14ac:dyDescent="0.4"/>
    <row r="5" spans="1:5" ht="42" customHeight="1" thickTop="1" thickBot="1" x14ac:dyDescent="0.3">
      <c r="B5" s="33"/>
      <c r="C5" s="74" t="s">
        <v>111</v>
      </c>
      <c r="D5" s="75"/>
      <c r="E5" s="76"/>
    </row>
    <row r="6" spans="1:5" ht="60" customHeight="1" thickTop="1" thickBot="1" x14ac:dyDescent="0.3">
      <c r="B6" s="34"/>
      <c r="C6" s="59" t="s">
        <v>39</v>
      </c>
      <c r="D6" s="60" t="s">
        <v>38</v>
      </c>
      <c r="E6" s="61" t="s">
        <v>40</v>
      </c>
    </row>
    <row r="7" spans="1:5" ht="34.5" customHeight="1" thickTop="1" x14ac:dyDescent="0.25">
      <c r="B7" s="36" t="s">
        <v>100</v>
      </c>
      <c r="C7" s="51">
        <f>+'Censo de Floridablanca 1787'!C7/'Censo de Floridablanca 1787'!$F7*10000</f>
        <v>6.2317703782278198</v>
      </c>
      <c r="D7" s="51">
        <f>+'Censo de Floridablanca 1787'!D7/'Censo de Floridablanca 1787'!$F7*10000</f>
        <v>10.187589835711567</v>
      </c>
      <c r="E7" s="51">
        <f>+'Censo de Floridablanca 1787'!E7/'Censo de Floridablanca 1787'!$F7*10000</f>
        <v>16.419360213939385</v>
      </c>
    </row>
    <row r="8" spans="1:5" ht="18" x14ac:dyDescent="0.25">
      <c r="B8" s="36" t="s">
        <v>65</v>
      </c>
      <c r="C8" s="52">
        <f>+'Censo de Floridablanca 1787'!C8/'Censo de Floridablanca 1787'!$F8*10000</f>
        <v>4.7063038415815788</v>
      </c>
      <c r="D8" s="52">
        <f>+'Censo de Floridablanca 1787'!D8/'Censo de Floridablanca 1787'!$F8*10000</f>
        <v>10.047714429950982</v>
      </c>
      <c r="E8" s="52">
        <f>+'Censo de Floridablanca 1787'!E8/'Censo de Floridablanca 1787'!$F8*10000</f>
        <v>14.754018271532562</v>
      </c>
    </row>
    <row r="9" spans="1:5" ht="18" x14ac:dyDescent="0.25">
      <c r="B9" s="36" t="s">
        <v>66</v>
      </c>
      <c r="C9" s="52">
        <f>+'Censo de Floridablanca 1787'!C9/'Censo de Floridablanca 1787'!$F9*10000</f>
        <v>3.2524041419806267</v>
      </c>
      <c r="D9" s="52">
        <f>+'Censo de Floridablanca 1787'!D9/'Censo de Floridablanca 1787'!$F9*10000</f>
        <v>11.16365746031188</v>
      </c>
      <c r="E9" s="52">
        <f>+'Censo de Floridablanca 1787'!E9/'Censo de Floridablanca 1787'!$F9*10000</f>
        <v>14.416061602292505</v>
      </c>
    </row>
    <row r="10" spans="1:5" ht="18" x14ac:dyDescent="0.25">
      <c r="B10" s="36" t="s">
        <v>67</v>
      </c>
      <c r="C10" s="52">
        <f>+'Censo de Floridablanca 1787'!C10/'Censo de Floridablanca 1787'!$F10*10000</f>
        <v>6.0600136839018672</v>
      </c>
      <c r="D10" s="52">
        <f>+'Censo de Floridablanca 1787'!D10/'Censo de Floridablanca 1787'!$F10*10000</f>
        <v>11.272928680806698</v>
      </c>
      <c r="E10" s="52">
        <f>+'Censo de Floridablanca 1787'!E10/'Censo de Floridablanca 1787'!$F10*10000</f>
        <v>17.332942364708565</v>
      </c>
    </row>
    <row r="11" spans="1:5" ht="20.25" x14ac:dyDescent="0.25">
      <c r="B11" s="36" t="s">
        <v>101</v>
      </c>
      <c r="C11" s="52">
        <f>+'Censo de Floridablanca 1787'!C11/'Censo de Floridablanca 1787'!$F11*10000</f>
        <v>2.3007172824468802</v>
      </c>
      <c r="D11" s="52">
        <f>+'Censo de Floridablanca 1787'!D11/'Censo de Floridablanca 1787'!$F11*10000</f>
        <v>6.6314792258763031</v>
      </c>
      <c r="E11" s="52">
        <f>+'Censo de Floridablanca 1787'!E11/'Censo de Floridablanca 1787'!$F11*10000</f>
        <v>8.932196508323182</v>
      </c>
    </row>
    <row r="12" spans="1:5" ht="18" x14ac:dyDescent="0.25">
      <c r="B12" s="36" t="s">
        <v>68</v>
      </c>
      <c r="C12" s="52">
        <f>+'Censo de Floridablanca 1787'!C12/'Censo de Floridablanca 1787'!$F12*10000</f>
        <v>4.615756946714205</v>
      </c>
      <c r="D12" s="52">
        <f>+'Censo de Floridablanca 1787'!D12/'Censo de Floridablanca 1787'!$F12*10000</f>
        <v>8.1087622036871156</v>
      </c>
      <c r="E12" s="52">
        <f>+'Censo de Floridablanca 1787'!E12/'Censo de Floridablanca 1787'!$F12*10000</f>
        <v>12.724519150401322</v>
      </c>
    </row>
    <row r="13" spans="1:5" ht="20.25" x14ac:dyDescent="0.25">
      <c r="B13" s="36" t="s">
        <v>102</v>
      </c>
      <c r="C13" s="52">
        <f>+'Censo de Floridablanca 1787'!C13/'Censo de Floridablanca 1787'!$F13*10000</f>
        <v>4.5001858772427559</v>
      </c>
      <c r="D13" s="52">
        <f>+'Censo de Floridablanca 1787'!D13/'Censo de Floridablanca 1787'!$F13*10000</f>
        <v>8.5112211156547772</v>
      </c>
      <c r="E13" s="52">
        <f>+'Censo de Floridablanca 1787'!E13/'Censo de Floridablanca 1787'!$F13*10000</f>
        <v>13.011406992897532</v>
      </c>
    </row>
    <row r="14" spans="1:5" ht="18" x14ac:dyDescent="0.25">
      <c r="B14" s="36" t="s">
        <v>69</v>
      </c>
      <c r="C14" s="52">
        <f>+'Censo de Floridablanca 1787'!C14/'Censo de Floridablanca 1787'!$F14*10000</f>
        <v>4.0668169369946225</v>
      </c>
      <c r="D14" s="52">
        <f>+'Censo de Floridablanca 1787'!D14/'Censo de Floridablanca 1787'!$F14*10000</f>
        <v>6.7059215450443235</v>
      </c>
      <c r="E14" s="52">
        <f>+'Censo de Floridablanca 1787'!E14/'Censo de Floridablanca 1787'!$F14*10000</f>
        <v>10.772738482038946</v>
      </c>
    </row>
    <row r="15" spans="1:5" ht="18" x14ac:dyDescent="0.25">
      <c r="B15" s="36" t="s">
        <v>7</v>
      </c>
      <c r="C15" s="52">
        <f>+'Censo de Floridablanca 1787'!C15/'Censo de Floridablanca 1787'!$F15*10000</f>
        <v>5.9107253141967293</v>
      </c>
      <c r="D15" s="52">
        <f>+'Censo de Floridablanca 1787'!D15/'Censo de Floridablanca 1787'!$F15*10000</f>
        <v>9.4723162086486035</v>
      </c>
      <c r="E15" s="52">
        <f>+'Censo de Floridablanca 1787'!E15/'Censo de Floridablanca 1787'!$F15*10000</f>
        <v>15.383041522845332</v>
      </c>
    </row>
    <row r="16" spans="1:5" ht="18" x14ac:dyDescent="0.25">
      <c r="B16" s="36" t="s">
        <v>70</v>
      </c>
      <c r="C16" s="52">
        <f>+'Censo de Floridablanca 1787'!C16/'Censo de Floridablanca 1787'!$F16*10000</f>
        <v>7.4021759970488379</v>
      </c>
      <c r="D16" s="52">
        <f>+'Censo de Floridablanca 1787'!D16/'Censo de Floridablanca 1787'!$F16*10000</f>
        <v>12.256061896752993</v>
      </c>
      <c r="E16" s="52">
        <f>+'Censo de Floridablanca 1787'!E16/'Censo de Floridablanca 1787'!$F16*10000</f>
        <v>19.658237893801829</v>
      </c>
    </row>
    <row r="17" spans="2:5" ht="18" x14ac:dyDescent="0.25">
      <c r="B17" s="36" t="s">
        <v>9</v>
      </c>
      <c r="C17" s="52">
        <f>+'Censo de Floridablanca 1787'!C17/'Censo de Floridablanca 1787'!$F17*10000</f>
        <v>3.8501945989828323</v>
      </c>
      <c r="D17" s="52">
        <f>+'Censo de Floridablanca 1787'!D17/'Censo de Floridablanca 1787'!$F17*10000</f>
        <v>7.2079224469329768</v>
      </c>
      <c r="E17" s="52">
        <f>+'Censo de Floridablanca 1787'!E17/'Censo de Floridablanca 1787'!$F17*10000</f>
        <v>11.058117045915809</v>
      </c>
    </row>
    <row r="18" spans="2:5" ht="18" x14ac:dyDescent="0.25">
      <c r="B18" s="36" t="s">
        <v>71</v>
      </c>
      <c r="C18" s="52">
        <f>+'Censo de Floridablanca 1787'!C18/'Censo de Floridablanca 1787'!$F18*10000</f>
        <v>5.8500130170446711</v>
      </c>
      <c r="D18" s="52">
        <f>+'Censo de Floridablanca 1787'!D18/'Censo de Floridablanca 1787'!$F18*10000</f>
        <v>8.4534219513315669</v>
      </c>
      <c r="E18" s="52">
        <f>+'Censo de Floridablanca 1787'!E18/'Censo de Floridablanca 1787'!$F18*10000</f>
        <v>14.303434968376239</v>
      </c>
    </row>
    <row r="19" spans="2:5" ht="18" x14ac:dyDescent="0.25">
      <c r="B19" s="36" t="s">
        <v>11</v>
      </c>
      <c r="C19" s="52">
        <f>+'Censo de Floridablanca 1787'!C19/'Censo de Floridablanca 1787'!$F19*10000</f>
        <v>6.0310421286031044</v>
      </c>
      <c r="D19" s="52">
        <f>+'Censo de Floridablanca 1787'!D19/'Censo de Floridablanca 1787'!$F19*10000</f>
        <v>11.973392461197339</v>
      </c>
      <c r="E19" s="52">
        <f>+'Censo de Floridablanca 1787'!E19/'Censo de Floridablanca 1787'!$F19*10000</f>
        <v>18.004434589800443</v>
      </c>
    </row>
    <row r="20" spans="2:5" ht="18" x14ac:dyDescent="0.25">
      <c r="B20" s="36" t="s">
        <v>72</v>
      </c>
      <c r="C20" s="52">
        <f>+'Censo de Floridablanca 1787'!C20/'Censo de Floridablanca 1787'!$F20*10000</f>
        <v>4.4386799250612476</v>
      </c>
      <c r="D20" s="52">
        <f>+'Censo de Floridablanca 1787'!D20/'Censo de Floridablanca 1787'!$F20*10000</f>
        <v>10.837296440409281</v>
      </c>
      <c r="E20" s="52">
        <f>+'Censo de Floridablanca 1787'!E20/'Censo de Floridablanca 1787'!$F20*10000</f>
        <v>15.275976365470529</v>
      </c>
    </row>
    <row r="21" spans="2:5" ht="18" x14ac:dyDescent="0.25">
      <c r="B21" s="36" t="s">
        <v>73</v>
      </c>
      <c r="C21" s="52">
        <f>+'Censo de Floridablanca 1787'!C21/'Censo de Floridablanca 1787'!$F21*10000</f>
        <v>3.425099126398246</v>
      </c>
      <c r="D21" s="52">
        <f>+'Censo de Floridablanca 1787'!D21/'Censo de Floridablanca 1787'!$F21*10000</f>
        <v>9.4290964185551722</v>
      </c>
      <c r="E21" s="52">
        <f>+'Censo de Floridablanca 1787'!E21/'Censo de Floridablanca 1787'!$F21*10000</f>
        <v>12.854195544953418</v>
      </c>
    </row>
    <row r="22" spans="2:5" ht="18" x14ac:dyDescent="0.25">
      <c r="B22" s="36" t="s">
        <v>74</v>
      </c>
      <c r="C22" s="52">
        <f>+'Censo de Floridablanca 1787'!C22/'Censo de Floridablanca 1787'!$F22*10000</f>
        <v>3.2605151613955003</v>
      </c>
      <c r="D22" s="52">
        <f>+'Censo de Floridablanca 1787'!D22/'Censo de Floridablanca 1787'!$F22*10000</f>
        <v>14.071697012338477</v>
      </c>
      <c r="E22" s="52">
        <f>+'Censo de Floridablanca 1787'!E22/'Censo de Floridablanca 1787'!$F22*10000</f>
        <v>17.332212173733975</v>
      </c>
    </row>
    <row r="23" spans="2:5" ht="18" x14ac:dyDescent="0.25">
      <c r="B23" s="36" t="s">
        <v>75</v>
      </c>
      <c r="C23" s="52">
        <f>+'Censo de Floridablanca 1787'!C23/'Censo de Floridablanca 1787'!$F23*10000</f>
        <v>40.327226639013709</v>
      </c>
      <c r="D23" s="52">
        <f>+'Censo de Floridablanca 1787'!D23/'Censo de Floridablanca 1787'!$F23*10000</f>
        <v>17.418650833994157</v>
      </c>
      <c r="E23" s="52">
        <f>+'Censo de Floridablanca 1787'!E23/'Censo de Floridablanca 1787'!$F23*10000</f>
        <v>57.745877473007866</v>
      </c>
    </row>
    <row r="24" spans="2:5" ht="18" x14ac:dyDescent="0.25">
      <c r="B24" s="36" t="s">
        <v>76</v>
      </c>
      <c r="C24" s="52">
        <f>+'Censo de Floridablanca 1787'!C24/'Censo de Floridablanca 1787'!$F24*10000</f>
        <v>5.0530267028399214</v>
      </c>
      <c r="D24" s="52">
        <f>+'Censo de Floridablanca 1787'!D24/'Censo de Floridablanca 1787'!$F24*10000</f>
        <v>7.098299415894175</v>
      </c>
      <c r="E24" s="52">
        <f>+'Censo de Floridablanca 1787'!E24/'Censo de Floridablanca 1787'!$F24*10000</f>
        <v>12.151326118734096</v>
      </c>
    </row>
    <row r="25" spans="2:5" ht="18" x14ac:dyDescent="0.25">
      <c r="B25" s="36" t="s">
        <v>77</v>
      </c>
      <c r="C25" s="52">
        <f>+'Censo de Floridablanca 1787'!C25/'Censo de Floridablanca 1787'!$F25*10000</f>
        <v>3.7789154512654863</v>
      </c>
      <c r="D25" s="52">
        <f>+'Censo de Floridablanca 1787'!D25/'Censo de Floridablanca 1787'!$F25*10000</f>
        <v>16.015403579172776</v>
      </c>
      <c r="E25" s="52">
        <f>+'Censo de Floridablanca 1787'!E25/'Censo de Floridablanca 1787'!$F25*10000</f>
        <v>19.794319030438267</v>
      </c>
    </row>
    <row r="26" spans="2:5" ht="18" x14ac:dyDescent="0.25">
      <c r="B26" s="36" t="s">
        <v>20</v>
      </c>
      <c r="C26" s="52">
        <f>+'Censo de Floridablanca 1787'!C26/'Censo de Floridablanca 1787'!$F26*10000</f>
        <v>4.2211084533761589</v>
      </c>
      <c r="D26" s="52">
        <f>+'Censo de Floridablanca 1787'!D26/'Censo de Floridablanca 1787'!$F26*10000</f>
        <v>6.2588849481094773</v>
      </c>
      <c r="E26" s="52">
        <f>+'Censo de Floridablanca 1787'!E26/'Censo de Floridablanca 1787'!$F26*10000</f>
        <v>10.479993401485636</v>
      </c>
    </row>
    <row r="27" spans="2:5" ht="18" x14ac:dyDescent="0.25">
      <c r="B27" s="36" t="s">
        <v>21</v>
      </c>
      <c r="C27" s="52">
        <f>+'Censo de Floridablanca 1787'!C27/'Censo de Floridablanca 1787'!$F27*10000</f>
        <v>3.01559060341968</v>
      </c>
      <c r="D27" s="52">
        <f>+'Censo de Floridablanca 1787'!D27/'Censo de Floridablanca 1787'!$F27*10000</f>
        <v>7.7199119447543803</v>
      </c>
      <c r="E27" s="52">
        <f>+'Censo de Floridablanca 1787'!E27/'Censo de Floridablanca 1787'!$F27*10000</f>
        <v>10.735502548174061</v>
      </c>
    </row>
    <row r="28" spans="2:5" ht="18" x14ac:dyDescent="0.25">
      <c r="B28" s="36" t="s">
        <v>78</v>
      </c>
      <c r="C28" s="52">
        <f>+'Censo de Floridablanca 1787'!C28/'Censo de Floridablanca 1787'!$F28*10000</f>
        <v>4.6634357124726247</v>
      </c>
      <c r="D28" s="52">
        <f>+'Censo de Floridablanca 1787'!D28/'Censo de Floridablanca 1787'!$F28*10000</f>
        <v>8.3823781160900328</v>
      </c>
      <c r="E28" s="52">
        <f>+'Censo de Floridablanca 1787'!E28/'Censo de Floridablanca 1787'!$F28*10000</f>
        <v>13.045813828562657</v>
      </c>
    </row>
    <row r="29" spans="2:5" ht="18" x14ac:dyDescent="0.25">
      <c r="B29" s="36" t="s">
        <v>27</v>
      </c>
      <c r="C29" s="52">
        <f>+'Censo de Floridablanca 1787'!C29/'Censo de Floridablanca 1787'!$F29*10000</f>
        <v>5.2811043308108179</v>
      </c>
      <c r="D29" s="52">
        <f>+'Censo de Floridablanca 1787'!D29/'Censo de Floridablanca 1787'!$F29*10000</f>
        <v>11.050634495685062</v>
      </c>
      <c r="E29" s="52">
        <f>+'Censo de Floridablanca 1787'!E29/'Censo de Floridablanca 1787'!$F29*10000</f>
        <v>16.331738826495879</v>
      </c>
    </row>
    <row r="30" spans="2:5" ht="18" x14ac:dyDescent="0.25">
      <c r="B30" s="36" t="s">
        <v>28</v>
      </c>
      <c r="C30" s="52">
        <f>+'Censo de Floridablanca 1787'!C30/'Censo de Floridablanca 1787'!$F30*10000</f>
        <v>5.0255648297863047</v>
      </c>
      <c r="D30" s="52">
        <f>+'Censo de Floridablanca 1787'!D30/'Censo de Floridablanca 1787'!$F30*10000</f>
        <v>9.7233754315430669</v>
      </c>
      <c r="E30" s="52">
        <f>+'Censo de Floridablanca 1787'!E30/'Censo de Floridablanca 1787'!$F30*10000</f>
        <v>14.748940261329372</v>
      </c>
    </row>
    <row r="31" spans="2:5" ht="18" x14ac:dyDescent="0.25">
      <c r="B31" s="36" t="s">
        <v>79</v>
      </c>
      <c r="C31" s="52">
        <f>+'Censo de Floridablanca 1787'!C31/'Censo de Floridablanca 1787'!$F31*10000</f>
        <v>10.234738256285619</v>
      </c>
      <c r="D31" s="52">
        <f>+'Censo de Floridablanca 1787'!D31/'Censo de Floridablanca 1787'!$F31*10000</f>
        <v>10.05336314794638</v>
      </c>
      <c r="E31" s="52">
        <f>+'Censo de Floridablanca 1787'!E31/'Censo de Floridablanca 1787'!$F31*10000</f>
        <v>20.288101404231998</v>
      </c>
    </row>
    <row r="32" spans="2:5" ht="18" x14ac:dyDescent="0.25">
      <c r="B32" s="36" t="s">
        <v>30</v>
      </c>
      <c r="C32" s="52">
        <f>+'Censo de Floridablanca 1787'!C32/'Censo de Floridablanca 1787'!$F32*10000</f>
        <v>8.1490286046475422</v>
      </c>
      <c r="D32" s="52">
        <f>+'Censo de Floridablanca 1787'!D32/'Censo de Floridablanca 1787'!$F32*10000</f>
        <v>14.585204063095281</v>
      </c>
      <c r="E32" s="52">
        <f>+'Censo de Floridablanca 1787'!E32/'Censo de Floridablanca 1787'!$F32*10000</f>
        <v>22.734232667742823</v>
      </c>
    </row>
    <row r="33" spans="2:5" ht="18" x14ac:dyDescent="0.25">
      <c r="B33" s="36" t="s">
        <v>80</v>
      </c>
      <c r="C33" s="52">
        <f>+'Censo de Floridablanca 1787'!C33/'Censo de Floridablanca 1787'!$F33*10000</f>
        <v>5.1933791834524099</v>
      </c>
      <c r="D33" s="52">
        <f>+'Censo de Floridablanca 1787'!D33/'Censo de Floridablanca 1787'!$F33*10000</f>
        <v>10.831905154057884</v>
      </c>
      <c r="E33" s="52">
        <f>+'Censo de Floridablanca 1787'!E33/'Censo de Floridablanca 1787'!$F33*10000</f>
        <v>16.025284337510293</v>
      </c>
    </row>
    <row r="34" spans="2:5" ht="18" x14ac:dyDescent="0.25">
      <c r="B34" s="36" t="s">
        <v>33</v>
      </c>
      <c r="C34" s="52">
        <f>+'Censo de Floridablanca 1787'!C34/'Censo de Floridablanca 1787'!$F34*10000</f>
        <v>21.278130409694171</v>
      </c>
      <c r="D34" s="52">
        <f>+'Censo de Floridablanca 1787'!D34/'Censo de Floridablanca 1787'!$F34*10000</f>
        <v>10.458742065781882</v>
      </c>
      <c r="E34" s="52">
        <f>+'Censo de Floridablanca 1787'!E34/'Censo de Floridablanca 1787'!$F34*10000</f>
        <v>31.736872475476055</v>
      </c>
    </row>
    <row r="35" spans="2:5" ht="18" x14ac:dyDescent="0.25">
      <c r="B35" s="36" t="s">
        <v>81</v>
      </c>
      <c r="C35" s="52">
        <f>+'Censo de Floridablanca 1787'!C35/'Censo de Floridablanca 1787'!$F35*10000</f>
        <v>3.6664955635403684</v>
      </c>
      <c r="D35" s="52">
        <f>+'Censo de Floridablanca 1787'!D35/'Censo de Floridablanca 1787'!$F35*10000</f>
        <v>2.9331964508322947</v>
      </c>
      <c r="E35" s="52">
        <f>+'Censo de Floridablanca 1787'!E35/'Censo de Floridablanca 1787'!$F35*10000</f>
        <v>6.5996920143726623</v>
      </c>
    </row>
    <row r="36" spans="2:5" ht="18" x14ac:dyDescent="0.25">
      <c r="B36" s="36" t="s">
        <v>82</v>
      </c>
      <c r="C36" s="52">
        <f>+'Censo de Floridablanca 1787'!C36/'Censo de Floridablanca 1787'!$F36*10000</f>
        <v>1.6742105798149998</v>
      </c>
      <c r="D36" s="52">
        <f>+'Censo de Floridablanca 1787'!D36/'Censo de Floridablanca 1787'!$F36*10000</f>
        <v>4.1855264495374991</v>
      </c>
      <c r="E36" s="52">
        <f>+'Censo de Floridablanca 1787'!E36/'Censo de Floridablanca 1787'!$F36*10000</f>
        <v>5.8597370293524991</v>
      </c>
    </row>
    <row r="37" spans="2:5" ht="18" x14ac:dyDescent="0.25">
      <c r="B37" s="36" t="s">
        <v>83</v>
      </c>
      <c r="C37" s="52">
        <f>+'Censo de Floridablanca 1787'!C37/'Censo de Floridablanca 1787'!$F37*10000</f>
        <v>3.9635001714547826</v>
      </c>
      <c r="D37" s="52">
        <f>+'Censo de Floridablanca 1787'!D37/'Censo de Floridablanca 1787'!$F37*10000</f>
        <v>7.6597980841598048</v>
      </c>
      <c r="E37" s="52">
        <f>+'Censo de Floridablanca 1787'!E37/'Censo de Floridablanca 1787'!$F37*10000</f>
        <v>11.623298255614587</v>
      </c>
    </row>
    <row r="38" spans="2:5" ht="18" x14ac:dyDescent="0.25">
      <c r="B38" s="36" t="s">
        <v>2</v>
      </c>
      <c r="C38" s="52">
        <f>+'Censo de Floridablanca 1787'!C38/'Censo de Floridablanca 1787'!$F38*10000</f>
        <v>2.4578336942975367</v>
      </c>
      <c r="D38" s="52">
        <f>+'Censo de Floridablanca 1787'!D38/'Censo de Floridablanca 1787'!$F38*10000</f>
        <v>8.7614542279076897</v>
      </c>
      <c r="E38" s="52">
        <f>+'Censo de Floridablanca 1787'!E38/'Censo de Floridablanca 1787'!$F38*10000</f>
        <v>11.219287922205226</v>
      </c>
    </row>
    <row r="39" spans="2:5" ht="18" x14ac:dyDescent="0.25">
      <c r="B39" s="36" t="s">
        <v>84</v>
      </c>
      <c r="C39" s="52">
        <f>+'Censo de Floridablanca 1787'!C39/'Censo de Floridablanca 1787'!$F39*10000</f>
        <v>5.2326403620421438</v>
      </c>
      <c r="D39" s="52">
        <f>+'Censo de Floridablanca 1787'!D39/'Censo de Floridablanca 1787'!$F39*10000</f>
        <v>10.748126149059539</v>
      </c>
      <c r="E39" s="52">
        <f>+'Censo de Floridablanca 1787'!E39/'Censo de Floridablanca 1787'!$F39*10000</f>
        <v>15.980766511101683</v>
      </c>
    </row>
    <row r="40" spans="2:5" ht="18" x14ac:dyDescent="0.25">
      <c r="B40" s="36" t="s">
        <v>85</v>
      </c>
      <c r="C40" s="52">
        <f>+'Censo de Floridablanca 1787'!C40/'Censo de Floridablanca 1787'!$F40*10000</f>
        <v>4.7008260022832582</v>
      </c>
      <c r="D40" s="52">
        <f>+'Censo de Floridablanca 1787'!D40/'Censo de Floridablanca 1787'!$F40*10000</f>
        <v>9.9892552548519244</v>
      </c>
      <c r="E40" s="52">
        <f>+'Censo de Floridablanca 1787'!E40/'Censo de Floridablanca 1787'!$F40*10000</f>
        <v>14.690081257135184</v>
      </c>
    </row>
    <row r="41" spans="2:5" ht="18" x14ac:dyDescent="0.25">
      <c r="B41" s="36" t="s">
        <v>86</v>
      </c>
      <c r="C41" s="52">
        <f>+'Censo de Floridablanca 1787'!C41/'Censo de Floridablanca 1787'!$F41*10000</f>
        <v>4.265951611920288</v>
      </c>
      <c r="D41" s="52">
        <f>+'Censo de Floridablanca 1787'!D41/'Censo de Floridablanca 1787'!$F41*10000</f>
        <v>12.188433176915108</v>
      </c>
      <c r="E41" s="52">
        <f>+'Censo de Floridablanca 1787'!E41/'Censo de Floridablanca 1787'!$F41*10000</f>
        <v>16.454384788835394</v>
      </c>
    </row>
    <row r="42" spans="2:5" ht="18" x14ac:dyDescent="0.25">
      <c r="B42" s="36" t="s">
        <v>18</v>
      </c>
      <c r="C42" s="52">
        <f>+'Censo de Floridablanca 1787'!C42/'Censo de Floridablanca 1787'!$F42*10000</f>
        <v>2.5419420437214031</v>
      </c>
      <c r="D42" s="52">
        <f>+'Censo de Floridablanca 1787'!D42/'Censo de Floridablanca 1787'!$F42*10000</f>
        <v>8.8967971530249113</v>
      </c>
      <c r="E42" s="52">
        <f>+'Censo de Floridablanca 1787'!E42/'Censo de Floridablanca 1787'!$F42*10000</f>
        <v>11.438739196746315</v>
      </c>
    </row>
    <row r="43" spans="2:5" ht="18" x14ac:dyDescent="0.25">
      <c r="B43" s="36" t="s">
        <v>87</v>
      </c>
      <c r="C43" s="52">
        <f>+'Censo de Floridablanca 1787'!C43/'Censo de Floridablanca 1787'!$F43*10000</f>
        <v>7.7130736598534515</v>
      </c>
      <c r="D43" s="52">
        <f>+'Censo de Floridablanca 1787'!D43/'Censo de Floridablanca 1787'!$F43*10000</f>
        <v>3.8565368299267258</v>
      </c>
      <c r="E43" s="52">
        <f>+'Censo de Floridablanca 1787'!E43/'Censo de Floridablanca 1787'!$F43*10000</f>
        <v>11.569610489780178</v>
      </c>
    </row>
    <row r="44" spans="2:5" ht="18" x14ac:dyDescent="0.25">
      <c r="B44" s="36" t="s">
        <v>88</v>
      </c>
      <c r="C44" s="52">
        <f>+'Censo de Floridablanca 1787'!C44/'Censo de Floridablanca 1787'!$F44*10000</f>
        <v>0</v>
      </c>
      <c r="D44" s="52">
        <f>+'Censo de Floridablanca 1787'!D44/'Censo de Floridablanca 1787'!$F44*10000</f>
        <v>17.6056338028169</v>
      </c>
      <c r="E44" s="52">
        <f>+'Censo de Floridablanca 1787'!E44/'Censo de Floridablanca 1787'!$F44*10000</f>
        <v>17.6056338028169</v>
      </c>
    </row>
    <row r="45" spans="2:5" ht="18" x14ac:dyDescent="0.25">
      <c r="B45" s="36" t="s">
        <v>89</v>
      </c>
      <c r="C45" s="52">
        <f>+'Censo de Floridablanca 1787'!C45/'Censo de Floridablanca 1787'!$F45*10000</f>
        <v>0</v>
      </c>
      <c r="D45" s="52">
        <f>+'Censo de Floridablanca 1787'!D45/'Censo de Floridablanca 1787'!$F45*10000</f>
        <v>4.6652670865407044</v>
      </c>
      <c r="E45" s="52">
        <f>+'Censo de Floridablanca 1787'!E45/'Censo de Floridablanca 1787'!$F45*10000</f>
        <v>4.6652670865407044</v>
      </c>
    </row>
    <row r="46" spans="2:5" ht="18" x14ac:dyDescent="0.25">
      <c r="B46" s="36" t="s">
        <v>90</v>
      </c>
      <c r="C46" s="52">
        <f>+'Censo de Floridablanca 1787'!C46/'Censo de Floridablanca 1787'!$F46*10000</f>
        <v>5.005005005005005</v>
      </c>
      <c r="D46" s="52">
        <f>+'Censo de Floridablanca 1787'!D46/'Censo de Floridablanca 1787'!$F46*10000</f>
        <v>5.005005005005005</v>
      </c>
      <c r="E46" s="52">
        <f>+'Censo de Floridablanca 1787'!E46/'Censo de Floridablanca 1787'!$F46*10000</f>
        <v>10.01001001001001</v>
      </c>
    </row>
    <row r="47" spans="2:5" ht="18" x14ac:dyDescent="0.25">
      <c r="B47" s="36" t="s">
        <v>91</v>
      </c>
      <c r="C47" s="52">
        <f>+'Censo de Floridablanca 1787'!C47/'Censo de Floridablanca 1787'!$F47*10000</f>
        <v>0</v>
      </c>
      <c r="D47" s="52">
        <f>+'Censo de Floridablanca 1787'!D47/'Censo de Floridablanca 1787'!$F47*10000</f>
        <v>1.2832028743744384</v>
      </c>
      <c r="E47" s="52">
        <f>+'Censo de Floridablanca 1787'!E47/'Censo de Floridablanca 1787'!$F47*10000</f>
        <v>1.2832028743744384</v>
      </c>
    </row>
    <row r="48" spans="2:5" ht="18" x14ac:dyDescent="0.25">
      <c r="B48" s="36" t="s">
        <v>36</v>
      </c>
      <c r="C48" s="52">
        <f>+'Censo de Floridablanca 1787'!C48/'Censo de Floridablanca 1787'!$F48*10000</f>
        <v>1.4132278123233464</v>
      </c>
      <c r="D48" s="52">
        <f>+'Censo de Floridablanca 1787'!D48/'Censo de Floridablanca 1787'!$F48*10000</f>
        <v>4.2396834369700391</v>
      </c>
      <c r="E48" s="52">
        <f>+'Censo de Floridablanca 1787'!E48/'Censo de Floridablanca 1787'!$F48*10000</f>
        <v>5.6529112492933855</v>
      </c>
    </row>
    <row r="49" spans="2:5" ht="18.75" thickBot="1" x14ac:dyDescent="0.3">
      <c r="B49" s="44" t="s">
        <v>92</v>
      </c>
      <c r="C49" s="53">
        <f>+'Censo de Floridablanca 1787'!C49/'Censo de Floridablanca 1787'!$F49*10000</f>
        <v>0</v>
      </c>
      <c r="D49" s="53">
        <f>+'Censo de Floridablanca 1787'!D49/'Censo de Floridablanca 1787'!$F49*10000</f>
        <v>14.326647564469914</v>
      </c>
      <c r="E49" s="53">
        <f>+'Censo de Floridablanca 1787'!E49/'Censo de Floridablanca 1787'!$F49*10000</f>
        <v>14.326647564469914</v>
      </c>
    </row>
    <row r="50" spans="2:5" ht="20.25" thickTop="1" thickBot="1" x14ac:dyDescent="0.3">
      <c r="B50" s="48"/>
      <c r="C50" s="48"/>
      <c r="D50" s="48"/>
      <c r="E50" s="48"/>
    </row>
    <row r="51" spans="2:5" ht="19.5" thickTop="1" thickBot="1" x14ac:dyDescent="0.3">
      <c r="B51" s="49" t="s">
        <v>93</v>
      </c>
      <c r="C51" s="50">
        <f>+'Censo de Floridablanca 1787'!C51/'Censo de Floridablanca 1787'!$F51*10000</f>
        <v>5.7624791223345975</v>
      </c>
      <c r="D51" s="50">
        <f>+'Censo de Floridablanca 1787'!D51/'Censo de Floridablanca 1787'!$F51*10000</f>
        <v>9.360011297069093</v>
      </c>
      <c r="E51" s="50">
        <f>+'Censo de Floridablanca 1787'!E51/'Censo de Floridablanca 1787'!$F51*10000</f>
        <v>15.12249041940369</v>
      </c>
    </row>
    <row r="52" spans="2:5" ht="21.75" thickTop="1" x14ac:dyDescent="0.35"/>
    <row r="53" spans="2:5" x14ac:dyDescent="0.35">
      <c r="D53" s="35"/>
    </row>
    <row r="54" spans="2:5" ht="46.5" customHeight="1" x14ac:dyDescent="0.35"/>
    <row r="55" spans="2:5" ht="21" customHeight="1" x14ac:dyDescent="0.35"/>
    <row r="56" spans="2:5" ht="47.25" customHeight="1" x14ac:dyDescent="0.35"/>
    <row r="57" spans="2:5" ht="21" customHeight="1" x14ac:dyDescent="0.35"/>
    <row r="59" spans="2:5" ht="19.5" customHeight="1" x14ac:dyDescent="0.25">
      <c r="B59" s="12" t="s">
        <v>94</v>
      </c>
      <c r="C59" s="68" t="s">
        <v>95</v>
      </c>
      <c r="D59" s="68"/>
      <c r="E59" s="68"/>
    </row>
    <row r="60" spans="2:5" ht="19.5" customHeight="1" x14ac:dyDescent="0.25">
      <c r="B60" s="13" t="s">
        <v>96</v>
      </c>
      <c r="C60" s="70" t="s">
        <v>97</v>
      </c>
      <c r="D60" s="70"/>
      <c r="E60" s="70"/>
    </row>
    <row r="61" spans="2:5" ht="19.5" customHeight="1" x14ac:dyDescent="0.25">
      <c r="B61" s="14" t="s">
        <v>98</v>
      </c>
      <c r="C61" s="72" t="s">
        <v>99</v>
      </c>
      <c r="D61" s="72"/>
      <c r="E61" s="72"/>
    </row>
  </sheetData>
  <mergeCells count="5">
    <mergeCell ref="C5:E5"/>
    <mergeCell ref="C59:E59"/>
    <mergeCell ref="C60:E60"/>
    <mergeCell ref="C61:E61"/>
    <mergeCell ref="A1:D1"/>
  </mergeCells>
  <hyperlinks>
    <hyperlink ref="E1" location="Inicio!A1" display="INICIO"/>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Inicio</vt:lpstr>
      <vt:lpstr>Fuente</vt:lpstr>
      <vt:lpstr>Censo de Godoy 1797</vt:lpstr>
      <vt:lpstr>Censo de Godoy 1797 2</vt:lpstr>
      <vt:lpstr>Censo de Floridablanca 1787</vt:lpstr>
      <vt:lpstr>Censo de Floridablanca 1787 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Javier Patón Cubo</dc:creator>
  <cp:lastModifiedBy>Belen Manchon Colmenarejo</cp:lastModifiedBy>
  <dcterms:created xsi:type="dcterms:W3CDTF">2018-09-11T11:26:35Z</dcterms:created>
  <dcterms:modified xsi:type="dcterms:W3CDTF">2018-10-02T10:10:18Z</dcterms:modified>
</cp:coreProperties>
</file>